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210" activeTab="1"/>
  </bookViews>
  <sheets>
    <sheet name="Tables_A" sheetId="1" r:id="rId1"/>
    <sheet name="Tables_B" sheetId="2" r:id="rId2"/>
    <sheet name="Tables_C" sheetId="3" r:id="rId3"/>
  </sheets>
  <definedNames>
    <definedName name="Crop_name">'Tables_B'!$B$161</definedName>
  </definedNames>
  <calcPr fullCalcOnLoad="1"/>
</workbook>
</file>

<file path=xl/sharedStrings.xml><?xml version="1.0" encoding="utf-8"?>
<sst xmlns="http://schemas.openxmlformats.org/spreadsheetml/2006/main" count="3008" uniqueCount="465">
  <si>
    <t>Table 1. Land-Use Strata Codes, Definitions and Area</t>
  </si>
  <si>
    <t>Stratum</t>
  </si>
  <si>
    <t>Description</t>
  </si>
  <si>
    <t>Total (Hectares)</t>
  </si>
  <si>
    <t>Percent</t>
  </si>
  <si>
    <t>1.1</t>
  </si>
  <si>
    <t>Intensive agriculture land (Season A and B)</t>
  </si>
  <si>
    <t>1.2</t>
  </si>
  <si>
    <t>Intensive agriculture land 
(Season A and B, with potential for Season C)</t>
  </si>
  <si>
    <t>2.1</t>
  </si>
  <si>
    <t xml:space="preserve">Other marshlands </t>
  </si>
  <si>
    <t>2.2</t>
  </si>
  <si>
    <t>Marshlands  potential for rice</t>
  </si>
  <si>
    <t>3.0</t>
  </si>
  <si>
    <t>Rangeland</t>
  </si>
  <si>
    <t>10.0</t>
  </si>
  <si>
    <t>Tea plantation</t>
  </si>
  <si>
    <t>Total agriculture land</t>
  </si>
  <si>
    <t xml:space="preserve">  2015 Seasonal  Agriculture Survey </t>
  </si>
  <si>
    <t>Table 2. Share (%) of Area occupied by Strata within Districts by descending order</t>
  </si>
  <si>
    <t>District</t>
  </si>
  <si>
    <t>Sratum1.2</t>
  </si>
  <si>
    <t>Sratum 2.2</t>
  </si>
  <si>
    <t>Sratum 3.0</t>
  </si>
  <si>
    <t>Nyagatare</t>
  </si>
  <si>
    <t>Nyabihu</t>
  </si>
  <si>
    <t>Bugesera</t>
  </si>
  <si>
    <t>Gisagara</t>
  </si>
  <si>
    <t>Kayonza</t>
  </si>
  <si>
    <t>Musanze</t>
  </si>
  <si>
    <t>Rusizi</t>
  </si>
  <si>
    <t>Rubavu</t>
  </si>
  <si>
    <t>Gatsibo</t>
  </si>
  <si>
    <t>Nyanza</t>
  </si>
  <si>
    <t>Ngoma</t>
  </si>
  <si>
    <t>Rutsiro</t>
  </si>
  <si>
    <t>Huye</t>
  </si>
  <si>
    <t>Ngororero</t>
  </si>
  <si>
    <t>Ruhango</t>
  </si>
  <si>
    <t>Kirehe</t>
  </si>
  <si>
    <t>Gicumbi</t>
  </si>
  <si>
    <t>Nyaruguru</t>
  </si>
  <si>
    <t>Rwamagana</t>
  </si>
  <si>
    <t>Kamonyi</t>
  </si>
  <si>
    <t>Karongi</t>
  </si>
  <si>
    <t>Nyamagabe</t>
  </si>
  <si>
    <t>Gakenke</t>
  </si>
  <si>
    <t>Nyamasheke</t>
  </si>
  <si>
    <t>Muhanga</t>
  </si>
  <si>
    <t>Gasabo</t>
  </si>
  <si>
    <t>Rulindo</t>
  </si>
  <si>
    <t>Burera</t>
  </si>
  <si>
    <t>Kicukiro</t>
  </si>
  <si>
    <t>Nyarugenge</t>
  </si>
  <si>
    <t xml:space="preserve">  2015 Seasonal  Agriculture Survey</t>
  </si>
  <si>
    <t>Table 3. Selected Segments by Strata for SAS 2014</t>
  </si>
  <si>
    <t>Area (Km2)</t>
  </si>
  <si>
    <t>Number of Sampled Segments</t>
  </si>
  <si>
    <t>All Rwanda</t>
  </si>
  <si>
    <t>Table 4 : Agricultural Operators and LSF by Stratum</t>
  </si>
  <si>
    <t>Agricultural Operators</t>
  </si>
  <si>
    <t>Strata</t>
  </si>
  <si>
    <t>Total</t>
  </si>
  <si>
    <t>Number</t>
  </si>
  <si>
    <t>%</t>
  </si>
  <si>
    <t>LSF</t>
  </si>
  <si>
    <t>2015 Seasonal Agriculture Survey - Season A</t>
  </si>
  <si>
    <t>Table 5. Agricultural Operators by type (%)</t>
  </si>
  <si>
    <t>Individual</t>
  </si>
  <si>
    <t>Cooperative</t>
  </si>
  <si>
    <t>Table 6. Cooperative Membership</t>
  </si>
  <si>
    <t>Yes</t>
  </si>
  <si>
    <t>No</t>
  </si>
  <si>
    <t>Table 7. Percentage of Agricultural Operators by Gender and Stratum</t>
  </si>
  <si>
    <t>Male</t>
  </si>
  <si>
    <t>Female</t>
  </si>
  <si>
    <t>Table 8. Age Distribution of Agricultural Operators</t>
  </si>
  <si>
    <t>14-24</t>
  </si>
  <si>
    <t>25-34</t>
  </si>
  <si>
    <t>35-44</t>
  </si>
  <si>
    <t>45-54</t>
  </si>
  <si>
    <t>55 and Above</t>
  </si>
  <si>
    <t>Table 9. Age Distribution of Male Agricultural Operators</t>
  </si>
  <si>
    <t>Table 10. Age Distribution of Female Agricultural Operators</t>
  </si>
  <si>
    <t>Table 11. Education Level of Agricultural Operators by Stratum (%)</t>
  </si>
  <si>
    <t>Primary</t>
  </si>
  <si>
    <t>Secondary</t>
  </si>
  <si>
    <t>Tertiary</t>
  </si>
  <si>
    <t>No education</t>
  </si>
  <si>
    <t>Table 12. Education level of Male Agricultural Operators (%)</t>
  </si>
  <si>
    <t xml:space="preserve"> </t>
  </si>
  <si>
    <t>Table 13. Education Level of Female Agricultural Operators (%)</t>
  </si>
  <si>
    <t>Table 14. Agricultural Operators by Residency (%)</t>
  </si>
  <si>
    <t>Resident</t>
  </si>
  <si>
    <t>Non resident</t>
  </si>
  <si>
    <t>Table 15. Agricultural Operators indicating the sowing date in segments by crop(%)</t>
  </si>
  <si>
    <t>Crop name</t>
  </si>
  <si>
    <t>Before September 2014</t>
  </si>
  <si>
    <t>01-15 September 2014</t>
  </si>
  <si>
    <t>16-30 September 2014</t>
  </si>
  <si>
    <t>After September 2014</t>
  </si>
  <si>
    <t>N/A</t>
  </si>
  <si>
    <t>Maize</t>
  </si>
  <si>
    <t>Paddy rice</t>
  </si>
  <si>
    <t>Sorghum</t>
  </si>
  <si>
    <t>Wheat</t>
  </si>
  <si>
    <t>Bush beans</t>
  </si>
  <si>
    <t>Climbing beans</t>
  </si>
  <si>
    <t>Peas</t>
  </si>
  <si>
    <t>Cassava</t>
  </si>
  <si>
    <t>Irish potatoes</t>
  </si>
  <si>
    <t>Sweet potatoes</t>
  </si>
  <si>
    <t xml:space="preserve">Yams </t>
  </si>
  <si>
    <t>Taro</t>
  </si>
  <si>
    <t>Cooking Banana</t>
  </si>
  <si>
    <t>Dessert Banana</t>
  </si>
  <si>
    <t>Banana for beer</t>
  </si>
  <si>
    <t>Soya beans</t>
  </si>
  <si>
    <t>Ground nuts</t>
  </si>
  <si>
    <t>Table 16. Large Scale Farmers Indicating Sowing Date for Crops (%)</t>
  </si>
  <si>
    <t>Yams &amp; Taro</t>
  </si>
  <si>
    <t/>
  </si>
  <si>
    <t>Table 17. Area (Ha) Cultivated by Crop and Group of Crops by Stratum (Hectares)</t>
  </si>
  <si>
    <t xml:space="preserve"> All Rwanda</t>
  </si>
  <si>
    <t>Crops                       Strata</t>
  </si>
  <si>
    <t>S/Total_1</t>
  </si>
  <si>
    <t>S/Total_2</t>
  </si>
  <si>
    <t>Cereals</t>
  </si>
  <si>
    <t>Other cereals</t>
  </si>
  <si>
    <t>Tubers and Roots</t>
  </si>
  <si>
    <t>Sweet Potatoes</t>
  </si>
  <si>
    <t>Irish Potatoes</t>
  </si>
  <si>
    <t>Banana</t>
  </si>
  <si>
    <t>Dessert banana</t>
  </si>
  <si>
    <t>Legumes &amp; Pulses</t>
  </si>
  <si>
    <t>Beans</t>
  </si>
  <si>
    <t>Groundnuts</t>
  </si>
  <si>
    <t>Other legumes &amp; Pulses</t>
  </si>
  <si>
    <t>Vegetables and Fruits</t>
  </si>
  <si>
    <t>Vegetables</t>
  </si>
  <si>
    <t>Fruits</t>
  </si>
  <si>
    <t>Other crops</t>
  </si>
  <si>
    <t>Total developped crop land</t>
  </si>
  <si>
    <t>Total Physical crop land</t>
  </si>
  <si>
    <t>Fallow land</t>
  </si>
  <si>
    <t>Table 18. Average Size of Tract by Stratum</t>
  </si>
  <si>
    <t>Average (Ha)</t>
  </si>
  <si>
    <t>Table 19. Average Size of crop area per Agricultural Operators (Ha)</t>
  </si>
  <si>
    <t xml:space="preserve"> crop                       Strata</t>
  </si>
  <si>
    <t>Average Size</t>
  </si>
  <si>
    <t>.</t>
  </si>
  <si>
    <t>Other legumes &amp; pulses</t>
  </si>
  <si>
    <t xml:space="preserve"> Taro</t>
  </si>
  <si>
    <t>Tomotoes</t>
  </si>
  <si>
    <t>White cabbage</t>
  </si>
  <si>
    <t>Flower cabage</t>
  </si>
  <si>
    <t>Onions</t>
  </si>
  <si>
    <t>Carrots</t>
  </si>
  <si>
    <t>Eggplant</t>
  </si>
  <si>
    <t>Other seasonal vegetables</t>
  </si>
  <si>
    <t>Other annual vegetables</t>
  </si>
  <si>
    <t>Other perennial  vegetables</t>
  </si>
  <si>
    <t>Pineapple</t>
  </si>
  <si>
    <t>Avocado</t>
  </si>
  <si>
    <t>Passion fruits</t>
  </si>
  <si>
    <t>Other fruits</t>
  </si>
  <si>
    <t>sun flower</t>
  </si>
  <si>
    <t>coffee</t>
  </si>
  <si>
    <t>Pyrethrum</t>
  </si>
  <si>
    <t>Other seasonal crops</t>
  </si>
  <si>
    <t>Other annual crops</t>
  </si>
  <si>
    <t>Other perennial crops</t>
  </si>
  <si>
    <t>Pasture</t>
  </si>
  <si>
    <t>Non agriculture land</t>
  </si>
  <si>
    <t>Table 20. Average Size of crop area per Large Scale Farmers (Ha)</t>
  </si>
  <si>
    <t>Crops</t>
  </si>
  <si>
    <t>Sweet pepper</t>
  </si>
  <si>
    <t>Pepper</t>
  </si>
  <si>
    <t>Amaranths</t>
  </si>
  <si>
    <t>Sugar beet</t>
  </si>
  <si>
    <t>Leeks</t>
  </si>
  <si>
    <t>Napia grass</t>
  </si>
  <si>
    <t>Sugar cane</t>
  </si>
  <si>
    <t>Fodder crop</t>
  </si>
  <si>
    <t>Macadamia</t>
  </si>
  <si>
    <t>Olive crop</t>
  </si>
  <si>
    <t>Flower cabbage</t>
  </si>
  <si>
    <t>Mango</t>
  </si>
  <si>
    <t>Onion</t>
  </si>
  <si>
    <t>Apple</t>
  </si>
  <si>
    <t>Carrot</t>
  </si>
  <si>
    <t>Papaya</t>
  </si>
  <si>
    <t>Tree tomato</t>
  </si>
  <si>
    <t>Orange</t>
  </si>
  <si>
    <t>Lemon</t>
  </si>
  <si>
    <t>White Mulberry</t>
  </si>
  <si>
    <t>Mucuna</t>
  </si>
  <si>
    <t>Millet</t>
  </si>
  <si>
    <t>Jatropha</t>
  </si>
  <si>
    <t>Pumpkins</t>
  </si>
  <si>
    <t>Table 21. Crops Yield by Stratum (Kg/Ha)</t>
  </si>
  <si>
    <t xml:space="preserve">  Bush beans</t>
  </si>
  <si>
    <t xml:space="preserve">  Climbing beans</t>
  </si>
  <si>
    <t>Table22. Production of Main Crops (MT)</t>
  </si>
  <si>
    <t xml:space="preserve">All Rwanda </t>
  </si>
  <si>
    <t>Crops                         Strata</t>
  </si>
  <si>
    <t>Table 23. Share of Pure and Mixed Crop Agricultural Land (%)</t>
  </si>
  <si>
    <t>Pure Crop Land</t>
  </si>
  <si>
    <t>Mixed Crop Land</t>
  </si>
  <si>
    <t>Table 24. Distribution of Pure Crop Agricultural Land (Ha) in Segments by Type of Crop (%)</t>
  </si>
  <si>
    <t>Strata      Crop</t>
  </si>
  <si>
    <t>Others</t>
  </si>
  <si>
    <t>Table 25. Users of Organic Fertilizers (%)</t>
  </si>
  <si>
    <t xml:space="preserve">Used organic fertilizers </t>
  </si>
  <si>
    <t>Table 26. Users of organic fertilizers by crops (%)</t>
  </si>
  <si>
    <t>Agricultural operators</t>
  </si>
  <si>
    <t>Crop               Strata</t>
  </si>
  <si>
    <t>Bush Beans</t>
  </si>
  <si>
    <t>Cooking banana</t>
  </si>
  <si>
    <t>Soybeans</t>
  </si>
  <si>
    <t>Table 27. Use of Inorganic Fertilizer (%)</t>
  </si>
  <si>
    <t>Used inorganic fertilizers</t>
  </si>
  <si>
    <t xml:space="preserve">Agricultural Operators </t>
  </si>
  <si>
    <t>Table 28. Users of Inorganic Fertilizers by Type and by Stratum (%)</t>
  </si>
  <si>
    <t>NPK</t>
  </si>
  <si>
    <t>UREA</t>
  </si>
  <si>
    <t>UREA (LIQUID)</t>
  </si>
  <si>
    <t>DAP</t>
  </si>
  <si>
    <t>OTHER Fertilizers</t>
  </si>
  <si>
    <t>Table 29. Users of inorganic fertilizers by crops (%)</t>
  </si>
  <si>
    <t>Crops           Strata</t>
  </si>
  <si>
    <t>Table 30. Agricultural Operators by Type of Seeds Used (%)</t>
  </si>
  <si>
    <t>Traditional seeds</t>
  </si>
  <si>
    <t>Improved seeds</t>
  </si>
  <si>
    <t>Table 31. Users of Traditional Seeds by Type of Crop (%)</t>
  </si>
  <si>
    <t>Crops            Strata</t>
  </si>
  <si>
    <t>Table 32. Users of Improved Seeds by Type of Crop (%)</t>
  </si>
  <si>
    <t>Crops                     Strata</t>
  </si>
  <si>
    <t>Table 33. Agricultural Operators and Large Scale Farmers Practising Irrigation (%)</t>
  </si>
  <si>
    <t>Practised Irrigation</t>
  </si>
  <si>
    <t>Table 34. Agricultural Operators and LSF by Type of Irrigation Practised (%)</t>
  </si>
  <si>
    <t>Pumps/tube wells/irrigation machines</t>
  </si>
  <si>
    <t>Watering can</t>
  </si>
  <si>
    <t>Water channels</t>
  </si>
  <si>
    <t>11</t>
  </si>
  <si>
    <t>21</t>
  </si>
  <si>
    <t>22</t>
  </si>
  <si>
    <t>30</t>
  </si>
  <si>
    <t>Table 35. Practice of irrigation by crop (%)</t>
  </si>
  <si>
    <t>Crops                   Strata</t>
  </si>
  <si>
    <t>Table 36. Anti-erosive Activities by Agricultural Operators and Large Scale Farmers (%)</t>
  </si>
  <si>
    <t>Practised Anti-erosion</t>
  </si>
  <si>
    <t>Table 37. Anti-erosive Activities by Agricultural Operators and LSF (%)</t>
  </si>
  <si>
    <t>Ditches</t>
  </si>
  <si>
    <t>Trees</t>
  </si>
  <si>
    <t>Radical Terracing</t>
  </si>
  <si>
    <t>Progressive terracing</t>
  </si>
  <si>
    <t>Grasses</t>
  </si>
  <si>
    <t>Water drainage</t>
  </si>
  <si>
    <t>Mulching</t>
  </si>
  <si>
    <t>Beds</t>
  </si>
  <si>
    <t>Other</t>
  </si>
  <si>
    <t>Table 38. Practice of anti-erosive activities by crops (%)</t>
  </si>
  <si>
    <t>Crops               Strata</t>
  </si>
  <si>
    <t>Table 39. Agricultural Operators and LSF using Pesticide (%)</t>
  </si>
  <si>
    <t>Used Pesticides</t>
  </si>
  <si>
    <r>
      <t>Table 40</t>
    </r>
    <r>
      <rPr>
        <sz val="12"/>
        <color indexed="8"/>
        <rFont val="Arial"/>
        <family val="2"/>
      </rPr>
      <t>.</t>
    </r>
    <r>
      <rPr>
        <b/>
        <sz val="12"/>
        <color indexed="8"/>
        <rFont val="Arial"/>
        <family val="2"/>
      </rPr>
      <t>Type of Pesticide used by Agricultural operators and LSF</t>
    </r>
  </si>
  <si>
    <t>Strate</t>
  </si>
  <si>
    <t>DITHANE</t>
  </si>
  <si>
    <t>RIDOMIL</t>
  </si>
  <si>
    <t>DIMETHOATE</t>
  </si>
  <si>
    <t>CYPERMETRINE</t>
  </si>
  <si>
    <t>DURSIBAN</t>
  </si>
  <si>
    <t>TILT</t>
  </si>
  <si>
    <t>OTHER PESTICIDE</t>
  </si>
  <si>
    <t>Table 41. Users of pesticides by crops (%)</t>
  </si>
  <si>
    <t>Crops             Strata</t>
  </si>
  <si>
    <t>Table 42.Expenditureby Type of Small Agricultural Equipment(%)</t>
  </si>
  <si>
    <t xml:space="preserve">Small Agricultural Equipment       </t>
  </si>
  <si>
    <t>Hoe</t>
  </si>
  <si>
    <t>Spring Hoe</t>
  </si>
  <si>
    <t>Fork hoe</t>
  </si>
  <si>
    <t>Rake</t>
  </si>
  <si>
    <t>Pick/ Ipiki</t>
  </si>
  <si>
    <t>Wheelbarrow</t>
  </si>
  <si>
    <t>Shovel/igitiyo</t>
  </si>
  <si>
    <t>Watering pump</t>
  </si>
  <si>
    <t>Sprayer</t>
  </si>
  <si>
    <t>Scie</t>
  </si>
  <si>
    <t>Sickle</t>
  </si>
  <si>
    <t>Secataur</t>
  </si>
  <si>
    <t>Scythe</t>
  </si>
  <si>
    <t>Machete</t>
  </si>
  <si>
    <t>Billhook</t>
  </si>
  <si>
    <t>Basket</t>
  </si>
  <si>
    <t>Sack</t>
  </si>
  <si>
    <t>Big  basket</t>
  </si>
  <si>
    <t>Winnower</t>
  </si>
  <si>
    <t>Basket(ikibo )</t>
  </si>
  <si>
    <t>Basket(inkangara )</t>
  </si>
  <si>
    <t>Scale</t>
  </si>
  <si>
    <t>Jerry-can</t>
  </si>
  <si>
    <t>Barrel</t>
  </si>
  <si>
    <t>Bike</t>
  </si>
  <si>
    <t>Craft bike</t>
  </si>
  <si>
    <t>Bowl</t>
  </si>
  <si>
    <t>Sheeting</t>
  </si>
  <si>
    <t>Hoe sleeve</t>
  </si>
  <si>
    <t>Others (Specify)</t>
  </si>
  <si>
    <t>Table 43. Value of Small Equipment Received from Non Agricultural Donors (%)</t>
  </si>
  <si>
    <t>Crops Sprayer</t>
  </si>
  <si>
    <t>Table 44. Use of Production by Agricultural Operators (%)</t>
  </si>
  <si>
    <t xml:space="preserve">Sold </t>
  </si>
  <si>
    <t>Stored</t>
  </si>
  <si>
    <t>Autoconsumption</t>
  </si>
  <si>
    <t>Used as wage for hired labour</t>
  </si>
  <si>
    <t>Used as Farm rent</t>
  </si>
  <si>
    <t>Offered as Gift to Other</t>
  </si>
  <si>
    <t>Exchanged with other things</t>
  </si>
  <si>
    <t>Used as seeds</t>
  </si>
  <si>
    <t>Used as fodder</t>
  </si>
  <si>
    <t>Damaged</t>
  </si>
  <si>
    <t>Used in any other way</t>
  </si>
  <si>
    <t>Cooking Bananas</t>
  </si>
  <si>
    <t>Black eggplants</t>
  </si>
  <si>
    <t>Celery</t>
  </si>
  <si>
    <t>Spinach</t>
  </si>
  <si>
    <t>Small red beans</t>
  </si>
  <si>
    <t>Garlic</t>
  </si>
  <si>
    <t>Table 44. Use of Production by Agricultural Operators (%) Cont.</t>
  </si>
  <si>
    <t>French beans</t>
  </si>
  <si>
    <t>Lettuce</t>
  </si>
  <si>
    <t>Guava</t>
  </si>
  <si>
    <t>Cucumber</t>
  </si>
  <si>
    <t>Yams</t>
  </si>
  <si>
    <t>Table 45. Use of Production by Large Scale Farmer (%)</t>
  </si>
  <si>
    <t>Table 45. Use of Production by Large Scale Farmer (%) Cont.</t>
  </si>
  <si>
    <t>Auto-consumption</t>
  </si>
  <si>
    <t>Table 88. Agricultural Operators by Stratum</t>
  </si>
  <si>
    <t>12</t>
  </si>
  <si>
    <t>Seasonal Agriculture Survey - Season C</t>
  </si>
  <si>
    <t>Table 89. Agricultural Operators by type</t>
  </si>
  <si>
    <t>Individual farmer</t>
  </si>
  <si>
    <t>Cooperative/ Institution/Company</t>
  </si>
  <si>
    <t>Table 90. Cooperative Membership</t>
  </si>
  <si>
    <t>Table 91. Percentage of Agricultural Operators by Gender and Stratum</t>
  </si>
  <si>
    <t>Table 92. Age Distribution of Agricultural Operators</t>
  </si>
  <si>
    <t>Table 93. Age Distribution of Male Agricultural Operators</t>
  </si>
  <si>
    <t>Table 94. Age Distribution of Female Agricultural Operators</t>
  </si>
  <si>
    <t>Table 95. Education Level of Agricultural Operators by Stratum (%)</t>
  </si>
  <si>
    <t>Table 96. Education Level of Male Agricultural Operators by Stratum (%)</t>
  </si>
  <si>
    <t>Table 97. Education Level of Female Agricultural Operators by Stratum (%)</t>
  </si>
  <si>
    <t>Table 98. Agricultural Operators by Residency (%)</t>
  </si>
  <si>
    <t>Table 99. Agricultural Operators Indicating the Sowing Date in Segment by Crop (%)</t>
  </si>
  <si>
    <t>Before 30/04/2015</t>
  </si>
  <si>
    <t>01-31/05/2015</t>
  </si>
  <si>
    <t>01- 30/06/2015</t>
  </si>
  <si>
    <t>After June 2015</t>
  </si>
  <si>
    <t>Table 100. Area (Ha) Cultivated by Crop and Group of Crops by Stratum (Hectare)</t>
  </si>
  <si>
    <t>Legumes and Pulses</t>
  </si>
  <si>
    <t>Developed</t>
  </si>
  <si>
    <t>Phyisical</t>
  </si>
  <si>
    <t>Table 101. Average Size of Tracts by Stratum</t>
  </si>
  <si>
    <t>Table 102. Average Size of Crop area per Agriculture Operators (Ha)</t>
  </si>
  <si>
    <t>Fallow</t>
  </si>
  <si>
    <t>Non Agriculture</t>
  </si>
  <si>
    <t>Table 103.Crops Yield by Stratum (Kg/Ha)</t>
  </si>
  <si>
    <t>Table 104.Production of Main Crops (MT)</t>
  </si>
  <si>
    <t>Table 105. Share of Pure and Mixed Crop Agricultural Land (%)</t>
  </si>
  <si>
    <t>Table 106. Pure Crop Agricultural Land (Ha) in Segments by Type of Crop (%)</t>
  </si>
  <si>
    <t>Table 107. Users of Organic Fertilizers (%)</t>
  </si>
  <si>
    <t>Used Organic fertilizers</t>
  </si>
  <si>
    <t>Did not use organic fertilizers</t>
  </si>
  <si>
    <t>Table 108. Users of organic fertilizers by crop (%)</t>
  </si>
  <si>
    <t>Table 109. Use of Inorganic fertilizer</t>
  </si>
  <si>
    <t>Did not use inorganic fertilizers</t>
  </si>
  <si>
    <t>Table 110. Users of Inorganic Fertilizers by Type and by Stratum (%)</t>
  </si>
  <si>
    <t>UREA(LIQUID)</t>
  </si>
  <si>
    <t>Table 111. Users of Inorganic fertilizers by Crop (%)</t>
  </si>
  <si>
    <t>Table 112. Agricultural Operators by type of seeds used (%)</t>
  </si>
  <si>
    <t>Table 113. Users of Traditional Seeds by Type of Crop (%)</t>
  </si>
  <si>
    <t>Table 114. Users of Improved Seeds by Type of Crop (%)</t>
  </si>
  <si>
    <t>Table 115. Agricultural Operators practising irrigation</t>
  </si>
  <si>
    <t>Did not practise irrigation</t>
  </si>
  <si>
    <t>Table 116. Agricultural Operators by type of irrigation practised (%)</t>
  </si>
  <si>
    <t>Table 117. Practice of irrigation by crops (%)</t>
  </si>
  <si>
    <t>Table 118. Anti-erosive activities by agricultural Operators (%)</t>
  </si>
  <si>
    <t>Did not practise anti-erosion</t>
  </si>
  <si>
    <t>Table 119. Distribution of type anti-erosion activities by agricultural operators</t>
  </si>
  <si>
    <t>Bench terraces</t>
  </si>
  <si>
    <t>Progressive terraces</t>
  </si>
  <si>
    <t>Cover plants/grasses</t>
  </si>
  <si>
    <t>Season Agriculture Survey - Season C</t>
  </si>
  <si>
    <t>Table 120. Practice of anti-erosion by crop (%)</t>
  </si>
  <si>
    <t>Table 121. Agricultural Operators using peaticides (%)</t>
  </si>
  <si>
    <t>Used pesticides</t>
  </si>
  <si>
    <t>Did not use pesticides</t>
  </si>
  <si>
    <t>Table 122. Type of pesticide used by agricultural operators (%)</t>
  </si>
  <si>
    <t>Table 123. Users of pesticides by crops (%)</t>
  </si>
  <si>
    <t>Table 124. Expenditure by type of small agricultural equipment</t>
  </si>
  <si>
    <t>Small Agricultural Equipment</t>
  </si>
  <si>
    <t>Table 125. Small Equipment Received from Non Agricultural Donors (%)</t>
  </si>
  <si>
    <t>Small Agricultural Equipment received</t>
  </si>
  <si>
    <t>Table 126. Use of Production by Agricultural Operators (%)</t>
  </si>
  <si>
    <t>Sold</t>
  </si>
  <si>
    <t xml:space="preserve">  2015 Seasonal  Agriculture Survey Season A</t>
  </si>
  <si>
    <t>Sratum 1.1</t>
  </si>
  <si>
    <t xml:space="preserve">Nyagatare  </t>
  </si>
  <si>
    <t>Sratum 2.1</t>
  </si>
  <si>
    <t>2015 Seasonal Agriculture Survey - Season B</t>
  </si>
  <si>
    <t>Before 31/12/2014</t>
  </si>
  <si>
    <t>01-31/01/2015</t>
  </si>
  <si>
    <t>01- 28/02/2015</t>
  </si>
  <si>
    <t>After February 2015</t>
  </si>
  <si>
    <t>Rwanda</t>
  </si>
  <si>
    <t>Table 46 : Agricultural Operators and LSF by Stratum</t>
  </si>
  <si>
    <t>Table 47. Agricultural Operators by type (%)</t>
  </si>
  <si>
    <t>Table 48. Cooperative Membership</t>
  </si>
  <si>
    <t>Table 49. Percentage of Agricultural Operators by Gender and Stratum</t>
  </si>
  <si>
    <t>Table 50. Age Distribution of Agricultural Operators</t>
  </si>
  <si>
    <t>Table 51. Age Distribution of Male Agricultural Operators</t>
  </si>
  <si>
    <t>Table 52. Age Distribution of Female Agricultural Operators</t>
  </si>
  <si>
    <t>Table 53. Education Level of Agricultural Operators by Stratum (%)</t>
  </si>
  <si>
    <t>Table 54. Education level of Male Agricultural Operators (%)</t>
  </si>
  <si>
    <t>Table 55. Education Level of Female Agricultural Operators (%)</t>
  </si>
  <si>
    <t>Table 56. Agricultural Operators by Residency (%)</t>
  </si>
  <si>
    <t>Table 57. Agricultural Operators Indicating the Sowing Date in Segments by Crop (%)</t>
  </si>
  <si>
    <t>Table 58. Large Scale Farmers Indicating Sowing Date for Crops (%)</t>
  </si>
  <si>
    <t>Table 59. Area (Ha) Cultivated by Crop and Group of Crops by Stratum (Hectares)</t>
  </si>
  <si>
    <t>Table 60. Average Size of Tract by Stratum</t>
  </si>
  <si>
    <t>Table 61. Average Size of crop area per Agricultural Operators (Ha)</t>
  </si>
  <si>
    <t>Table 62. Average Size of crop area per Large Scale Farmers (Ha)</t>
  </si>
  <si>
    <t>Table 63. Crops Yield by Stratum (Kg/Ha)</t>
  </si>
  <si>
    <t>Table 64. Production of Main Crops (MT)</t>
  </si>
  <si>
    <t>Table 65. Share of Pure and Mixed Crop Agricultural Land (%)</t>
  </si>
  <si>
    <t>Table 66. Distribution of Pure Crop Agricultural Land (Ha) in Segments by Type of Crop (%)</t>
  </si>
  <si>
    <t>Table 67. Users of Organic Fertilizers (%)</t>
  </si>
  <si>
    <t>Table 68. Users of organic fertilizers by crops (%)</t>
  </si>
  <si>
    <t>Table 69. Use of Inorganic Fertilizer (%)</t>
  </si>
  <si>
    <t>Table 70. Users of Inorganic Fertilizers by Type and by Stratum (%)</t>
  </si>
  <si>
    <t>Table 71. Users of inorganic fertilizers by crops (%)</t>
  </si>
  <si>
    <t>Table 72. Agricultural Operators by Type of Seeds Used (%)</t>
  </si>
  <si>
    <t>Table 73. Users of Traditional Seeds by Type of Crop (%)</t>
  </si>
  <si>
    <t>Table 74. Users of Improved Seeds by Type of Crop (%)</t>
  </si>
  <si>
    <t>Table 75. Agricultural Operators and Large Scale Farmers Practising Irrigation (%)</t>
  </si>
  <si>
    <t>Table 76. Agricultural Operators and LSF by Type of Irrigation Practised (%)</t>
  </si>
  <si>
    <t>Table 77. Practice of irrigation by crop (%)</t>
  </si>
  <si>
    <t>Table 78. Anti-erosive Activities by Agricultural Operators and Large Scale Farmers (%)</t>
  </si>
  <si>
    <t>Table 79. Anti-erosive Activities by Agricultural Operators and LSF (%)</t>
  </si>
  <si>
    <t>Table 80. Practice of anti-erosive activities by crops (%)</t>
  </si>
  <si>
    <t>Table 81. Agricultural Operators and LSF using Pesticide (%)</t>
  </si>
  <si>
    <r>
      <t>Table 82</t>
    </r>
    <r>
      <rPr>
        <sz val="12"/>
        <color indexed="8"/>
        <rFont val="Arial"/>
        <family val="2"/>
      </rPr>
      <t>.</t>
    </r>
    <r>
      <rPr>
        <b/>
        <sz val="12"/>
        <color indexed="8"/>
        <rFont val="Arial"/>
        <family val="2"/>
      </rPr>
      <t>Type of Pesticide used by Agricultural operators and LSF</t>
    </r>
  </si>
  <si>
    <t>Table 83. Users of pesticides by crops (%)</t>
  </si>
  <si>
    <t>Table 84.Expenditureby Type of Small Agricultural Equipment(%)</t>
  </si>
  <si>
    <t>Table 85. Value of Small Equipment Received from Non Agricultural Donors (%)</t>
  </si>
  <si>
    <t>Table 86. Use of Production by Agricultural Operators (%)</t>
  </si>
  <si>
    <t>Table 86. Use of Production by Agricultural Operators (%) Cont.</t>
  </si>
  <si>
    <t>Table 87. Use of Production by Large Scale Farmer (%)</t>
  </si>
  <si>
    <t>Table 87. Use of Production by Large Scale Farmer (%) Cont.</t>
  </si>
  <si>
    <t xml:space="preserve">Crops               Strata        </t>
  </si>
  <si>
    <t>Crops                Strata</t>
  </si>
  <si>
    <t>Strata                   Crop</t>
  </si>
  <si>
    <t>Crop                    Strata</t>
  </si>
  <si>
    <t>Crops                  Strata</t>
  </si>
  <si>
    <t>Crops                    Strata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</si>
</sst>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_(* #,##0_);_(* \(#,##0\);_(* &quot;-&quot;??_);_(@_)"/>
    <numFmt numFmtId="168" formatCode="0.0"/>
    <numFmt numFmtId="169" formatCode="_(* #,##0.0_);_(* \(#,##0.0\);_(* &quot;-&quot;??_);_(@_)"/>
    <numFmt numFmtId="170" formatCode="####.0"/>
    <numFmt numFmtId="171" formatCode="####"/>
    <numFmt numFmtId="172" formatCode="###0"/>
    <numFmt numFmtId="173" formatCode="###0.0"/>
    <numFmt numFmtId="174" formatCode="####.00"/>
    <numFmt numFmtId="175" formatCode="###0.00"/>
    <numFmt numFmtId="176" formatCode="###0.000"/>
    <numFmt numFmtId="177" formatCode="####.000"/>
    <numFmt numFmtId="178" formatCode="_-* #,##0.0_-;\-* #,##0.0_-;_-* &quot;-&quot;??_-;_-@_-"/>
    <numFmt numFmtId="179" formatCode="_-* #,##0_-;\-* #,##0_-;_-* &quot;-&quot;??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Bold"/>
      <family val="0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Arial Bol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 Bold"/>
      <family val="0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  <font>
      <sz val="11"/>
      <color theme="0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i/>
      <sz val="9"/>
      <color rgb="FF000000"/>
      <name val="Arial"/>
      <family val="2"/>
    </font>
    <font>
      <sz val="9"/>
      <color theme="1"/>
      <name val="Calibri"/>
      <family val="2"/>
    </font>
    <font>
      <b/>
      <sz val="9.5"/>
      <color rgb="FF000000"/>
      <name val="Arial"/>
      <family val="2"/>
    </font>
    <font>
      <sz val="9.5"/>
      <color rgb="FF000000"/>
      <name val="Arial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rgb="FF000000"/>
      <name val="Arial 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rgb="FF000000"/>
      </top>
      <bottom style="thick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double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/>
      <bottom style="medium"/>
    </border>
    <border>
      <left/>
      <right/>
      <top style="double"/>
      <bottom style="medium"/>
    </border>
    <border>
      <left/>
      <right/>
      <top style="medium"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/>
      <top style="double"/>
      <bottom style="double"/>
    </border>
    <border>
      <left/>
      <right/>
      <top style="thin"/>
      <bottom style="double"/>
    </border>
    <border diagonalDown="1">
      <left style="medium"/>
      <right style="medium"/>
      <top style="medium"/>
      <bottom style="medium"/>
      <diagonal style="medium"/>
    </border>
    <border diagonalDown="1">
      <left/>
      <right/>
      <top style="thin"/>
      <bottom style="double"/>
      <diagonal style="double"/>
    </border>
    <border diagonalDown="1">
      <left/>
      <right/>
      <top/>
      <bottom/>
      <diagonal style="double"/>
    </border>
    <border diagonalDown="1">
      <left/>
      <right/>
      <top/>
      <bottom/>
      <diagonal style="medium"/>
    </border>
    <border diagonalDown="1">
      <left/>
      <right/>
      <top/>
      <bottom style="medium"/>
      <diagonal style="medium"/>
    </border>
    <border diagonalDown="1">
      <left/>
      <right/>
      <top/>
      <bottom style="medium"/>
      <diagonal style="double"/>
    </border>
    <border>
      <left/>
      <right/>
      <top style="double">
        <color rgb="FF000000"/>
      </top>
      <bottom/>
    </border>
    <border>
      <left/>
      <right/>
      <top/>
      <bottom style="thick">
        <color rgb="FF000000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59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61" fillId="0" borderId="0" xfId="0" applyFont="1" applyAlignment="1">
      <alignment/>
    </xf>
    <xf numFmtId="0" fontId="63" fillId="0" borderId="10" xfId="61" applyFont="1" applyFill="1" applyBorder="1" applyAlignment="1">
      <alignment horizontal="left" wrapText="1"/>
      <protection/>
    </xf>
    <xf numFmtId="0" fontId="63" fillId="0" borderId="10" xfId="62" applyFont="1" applyFill="1" applyBorder="1" applyAlignment="1">
      <alignment horizontal="center" wrapText="1"/>
      <protection/>
    </xf>
    <xf numFmtId="0" fontId="63" fillId="0" borderId="11" xfId="64" applyFont="1" applyFill="1" applyBorder="1" applyAlignment="1">
      <alignment horizontal="left" vertical="top"/>
      <protection/>
    </xf>
    <xf numFmtId="172" fontId="63" fillId="0" borderId="11" xfId="68" applyNumberFormat="1" applyFont="1" applyFill="1" applyBorder="1" applyAlignment="1">
      <alignment horizontal="right" vertical="top"/>
      <protection/>
    </xf>
    <xf numFmtId="173" fontId="63" fillId="0" borderId="11" xfId="69" applyNumberFormat="1" applyFont="1" applyFill="1" applyBorder="1" applyAlignment="1">
      <alignment horizontal="right" vertical="top"/>
      <protection/>
    </xf>
    <xf numFmtId="0" fontId="63" fillId="0" borderId="0" xfId="66" applyFont="1" applyFill="1" applyBorder="1" applyAlignment="1">
      <alignment horizontal="left" vertical="top"/>
      <protection/>
    </xf>
    <xf numFmtId="172" fontId="63" fillId="0" borderId="0" xfId="70" applyNumberFormat="1" applyFont="1" applyFill="1" applyBorder="1" applyAlignment="1">
      <alignment horizontal="right" vertical="top"/>
      <protection/>
    </xf>
    <xf numFmtId="173" fontId="63" fillId="0" borderId="0" xfId="71" applyNumberFormat="1" applyFont="1" applyFill="1" applyBorder="1" applyAlignment="1">
      <alignment horizontal="right" vertical="top"/>
      <protection/>
    </xf>
    <xf numFmtId="0" fontId="63" fillId="0" borderId="12" xfId="67" applyFont="1" applyFill="1" applyBorder="1" applyAlignment="1">
      <alignment horizontal="left" vertical="top" wrapText="1"/>
      <protection/>
    </xf>
    <xf numFmtId="172" fontId="63" fillId="0" borderId="12" xfId="72" applyNumberFormat="1" applyFont="1" applyFill="1" applyBorder="1" applyAlignment="1">
      <alignment horizontal="right" vertical="top"/>
      <protection/>
    </xf>
    <xf numFmtId="173" fontId="63" fillId="0" borderId="12" xfId="73" applyNumberFormat="1" applyFont="1" applyFill="1" applyBorder="1" applyAlignment="1">
      <alignment horizontal="right" vertical="top"/>
      <protection/>
    </xf>
    <xf numFmtId="0" fontId="63" fillId="0" borderId="13" xfId="77" applyFont="1" applyFill="1" applyBorder="1" applyAlignment="1">
      <alignment horizontal="center" wrapText="1"/>
      <protection/>
    </xf>
    <xf numFmtId="170" fontId="63" fillId="0" borderId="11" xfId="78" applyNumberFormat="1" applyFont="1" applyFill="1" applyBorder="1" applyAlignment="1">
      <alignment horizontal="right" vertical="top"/>
      <protection/>
    </xf>
    <xf numFmtId="170" fontId="63" fillId="0" borderId="12" xfId="79" applyNumberFormat="1" applyFont="1" applyFill="1" applyBorder="1" applyAlignment="1">
      <alignment horizontal="right" vertical="top"/>
      <protection/>
    </xf>
    <xf numFmtId="0" fontId="63" fillId="0" borderId="14" xfId="76" applyFont="1" applyFill="1" applyBorder="1" applyAlignment="1">
      <alignment horizontal="center" wrapText="1"/>
      <protection/>
    </xf>
    <xf numFmtId="170" fontId="63" fillId="0" borderId="0" xfId="80" applyNumberFormat="1" applyFont="1" applyFill="1" applyBorder="1" applyAlignment="1">
      <alignment horizontal="right" vertical="top"/>
      <protection/>
    </xf>
    <xf numFmtId="0" fontId="63" fillId="0" borderId="11" xfId="63" applyFont="1" applyFill="1" applyBorder="1" applyAlignment="1">
      <alignment horizontal="left" vertical="top" wrapText="1"/>
      <protection/>
    </xf>
    <xf numFmtId="0" fontId="63" fillId="0" borderId="0" xfId="65" applyFont="1" applyFill="1" applyBorder="1" applyAlignment="1">
      <alignment horizontal="left" vertical="top" wrapText="1"/>
      <protection/>
    </xf>
    <xf numFmtId="0" fontId="64" fillId="0" borderId="15" xfId="60" applyFont="1" applyFill="1" applyBorder="1" applyAlignment="1">
      <alignment vertical="center"/>
      <protection/>
    </xf>
    <xf numFmtId="0" fontId="65" fillId="0" borderId="15" xfId="60" applyFont="1" applyFill="1" applyBorder="1" applyAlignment="1">
      <alignment vertical="center"/>
      <protection/>
    </xf>
    <xf numFmtId="0" fontId="0" fillId="0" borderId="15" xfId="0" applyFont="1" applyBorder="1" applyAlignment="1">
      <alignment/>
    </xf>
    <xf numFmtId="167" fontId="63" fillId="0" borderId="0" xfId="42" applyNumberFormat="1" applyFont="1" applyFill="1" applyBorder="1" applyAlignment="1">
      <alignment horizontal="left" vertical="top" wrapText="1"/>
    </xf>
    <xf numFmtId="167" fontId="63" fillId="0" borderId="16" xfId="42" applyNumberFormat="1" applyFont="1" applyFill="1" applyBorder="1" applyAlignment="1">
      <alignment horizontal="center" vertical="top" wrapText="1"/>
    </xf>
    <xf numFmtId="167" fontId="63" fillId="0" borderId="0" xfId="42" applyNumberFormat="1" applyFont="1" applyFill="1" applyBorder="1" applyAlignment="1">
      <alignment horizontal="center" vertical="top" wrapText="1"/>
    </xf>
    <xf numFmtId="167" fontId="63" fillId="0" borderId="17" xfId="42" applyNumberFormat="1" applyFont="1" applyFill="1" applyBorder="1" applyAlignment="1">
      <alignment horizontal="left" vertical="top" wrapText="1"/>
    </xf>
    <xf numFmtId="167" fontId="63" fillId="0" borderId="17" xfId="42" applyNumberFormat="1" applyFont="1" applyFill="1" applyBorder="1" applyAlignment="1">
      <alignment horizontal="center" vertical="top" wrapText="1"/>
    </xf>
    <xf numFmtId="167" fontId="63" fillId="0" borderId="15" xfId="42" applyNumberFormat="1" applyFont="1" applyFill="1" applyBorder="1" applyAlignment="1">
      <alignment horizontal="left" vertical="top" wrapText="1"/>
    </xf>
    <xf numFmtId="167" fontId="63" fillId="0" borderId="15" xfId="42" applyNumberFormat="1" applyFont="1" applyFill="1" applyBorder="1" applyAlignment="1">
      <alignment horizontal="center" vertical="top" wrapText="1"/>
    </xf>
    <xf numFmtId="174" fontId="63" fillId="0" borderId="11" xfId="83" applyNumberFormat="1" applyFont="1" applyFill="1" applyBorder="1" applyAlignment="1">
      <alignment horizontal="right" vertical="top"/>
      <protection/>
    </xf>
    <xf numFmtId="174" fontId="63" fillId="0" borderId="0" xfId="84" applyNumberFormat="1" applyFont="1" applyFill="1" applyBorder="1" applyAlignment="1">
      <alignment horizontal="right" vertical="top"/>
      <protection/>
    </xf>
    <xf numFmtId="174" fontId="63" fillId="0" borderId="12" xfId="85" applyNumberFormat="1" applyFont="1" applyFill="1" applyBorder="1" applyAlignment="1">
      <alignment horizontal="right" vertical="top"/>
      <protection/>
    </xf>
    <xf numFmtId="0" fontId="63" fillId="0" borderId="14" xfId="81" applyFont="1" applyFill="1" applyBorder="1" applyAlignment="1">
      <alignment horizontal="center"/>
      <protection/>
    </xf>
    <xf numFmtId="0" fontId="63" fillId="0" borderId="0" xfId="82" applyFont="1" applyFill="1" applyBorder="1" applyAlignment="1">
      <alignment horizontal="right" vertical="top"/>
      <protection/>
    </xf>
    <xf numFmtId="175" fontId="63" fillId="0" borderId="0" xfId="86" applyNumberFormat="1" applyFont="1" applyFill="1" applyBorder="1" applyAlignment="1">
      <alignment horizontal="right" vertical="top"/>
      <protection/>
    </xf>
    <xf numFmtId="0" fontId="63" fillId="0" borderId="12" xfId="87" applyFont="1" applyFill="1" applyBorder="1" applyAlignment="1">
      <alignment horizontal="right" vertical="top"/>
      <protection/>
    </xf>
    <xf numFmtId="0" fontId="66" fillId="0" borderId="15" xfId="0" applyFont="1" applyBorder="1" applyAlignment="1">
      <alignment/>
    </xf>
    <xf numFmtId="0" fontId="67" fillId="0" borderId="15" xfId="60" applyFont="1" applyFill="1" applyBorder="1" applyAlignment="1">
      <alignment vertical="center"/>
      <protection/>
    </xf>
    <xf numFmtId="0" fontId="68" fillId="0" borderId="15" xfId="0" applyFont="1" applyBorder="1" applyAlignment="1">
      <alignment/>
    </xf>
    <xf numFmtId="0" fontId="66" fillId="0" borderId="0" xfId="0" applyFont="1" applyBorder="1" applyAlignment="1">
      <alignment/>
    </xf>
    <xf numFmtId="0" fontId="69" fillId="0" borderId="18" xfId="0" applyFont="1" applyBorder="1" applyAlignment="1">
      <alignment horizontal="right"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right"/>
    </xf>
    <xf numFmtId="0" fontId="62" fillId="0" borderId="19" xfId="0" applyFont="1" applyBorder="1" applyAlignment="1">
      <alignment/>
    </xf>
    <xf numFmtId="167" fontId="62" fillId="0" borderId="19" xfId="42" applyNumberFormat="1" applyFont="1" applyBorder="1" applyAlignment="1">
      <alignment horizontal="right"/>
    </xf>
    <xf numFmtId="0" fontId="62" fillId="0" borderId="0" xfId="0" applyFont="1" applyBorder="1" applyAlignment="1">
      <alignment/>
    </xf>
    <xf numFmtId="167" fontId="62" fillId="0" borderId="0" xfId="42" applyNumberFormat="1" applyFont="1" applyBorder="1" applyAlignment="1">
      <alignment horizontal="right"/>
    </xf>
    <xf numFmtId="0" fontId="62" fillId="0" borderId="15" xfId="0" applyFont="1" applyBorder="1" applyAlignment="1">
      <alignment/>
    </xf>
    <xf numFmtId="167" fontId="62" fillId="0" borderId="15" xfId="42" applyNumberFormat="1" applyFont="1" applyBorder="1" applyAlignment="1">
      <alignment horizontal="right"/>
    </xf>
    <xf numFmtId="0" fontId="70" fillId="0" borderId="15" xfId="0" applyFont="1" applyBorder="1" applyAlignment="1">
      <alignment/>
    </xf>
    <xf numFmtId="0" fontId="71" fillId="0" borderId="15" xfId="60" applyFont="1" applyFill="1" applyBorder="1" applyAlignment="1">
      <alignment vertical="center"/>
      <protection/>
    </xf>
    <xf numFmtId="0" fontId="45" fillId="0" borderId="15" xfId="0" applyFont="1" applyBorder="1" applyAlignment="1">
      <alignment/>
    </xf>
    <xf numFmtId="0" fontId="0" fillId="0" borderId="15" xfId="0" applyBorder="1" applyAlignment="1">
      <alignment/>
    </xf>
    <xf numFmtId="0" fontId="59" fillId="0" borderId="16" xfId="0" applyFont="1" applyBorder="1" applyAlignment="1">
      <alignment/>
    </xf>
    <xf numFmtId="0" fontId="59" fillId="0" borderId="0" xfId="0" applyFont="1" applyBorder="1" applyAlignment="1">
      <alignment/>
    </xf>
    <xf numFmtId="0" fontId="69" fillId="0" borderId="17" xfId="0" applyFont="1" applyBorder="1" applyAlignment="1">
      <alignment/>
    </xf>
    <xf numFmtId="0" fontId="59" fillId="0" borderId="17" xfId="0" applyFont="1" applyBorder="1" applyAlignment="1">
      <alignment/>
    </xf>
    <xf numFmtId="167" fontId="62" fillId="0" borderId="0" xfId="42" applyNumberFormat="1" applyFont="1" applyBorder="1" applyAlignment="1">
      <alignment/>
    </xf>
    <xf numFmtId="169" fontId="62" fillId="0" borderId="0" xfId="42" applyNumberFormat="1" applyFont="1" applyBorder="1" applyAlignment="1">
      <alignment/>
    </xf>
    <xf numFmtId="167" fontId="62" fillId="0" borderId="15" xfId="42" applyNumberFormat="1" applyFont="1" applyBorder="1" applyAlignment="1">
      <alignment/>
    </xf>
    <xf numFmtId="169" fontId="62" fillId="0" borderId="15" xfId="42" applyNumberFormat="1" applyFont="1" applyBorder="1" applyAlignment="1">
      <alignment/>
    </xf>
    <xf numFmtId="0" fontId="63" fillId="0" borderId="20" xfId="89" applyFont="1" applyFill="1" applyBorder="1" applyAlignment="1">
      <alignment horizontal="center" wrapText="1"/>
      <protection/>
    </xf>
    <xf numFmtId="0" fontId="63" fillId="0" borderId="11" xfId="92" applyFont="1" applyFill="1" applyBorder="1" applyAlignment="1">
      <alignment horizontal="right" vertical="top"/>
      <protection/>
    </xf>
    <xf numFmtId="176" fontId="63" fillId="0" borderId="11" xfId="93" applyNumberFormat="1" applyFont="1" applyFill="1" applyBorder="1" applyAlignment="1">
      <alignment horizontal="right" vertical="top"/>
      <protection/>
    </xf>
    <xf numFmtId="177" fontId="63" fillId="0" borderId="11" xfId="94" applyNumberFormat="1" applyFont="1" applyFill="1" applyBorder="1" applyAlignment="1">
      <alignment horizontal="right" vertical="top"/>
      <protection/>
    </xf>
    <xf numFmtId="175" fontId="63" fillId="0" borderId="11" xfId="90" applyNumberFormat="1" applyFont="1" applyFill="1" applyBorder="1" applyAlignment="1">
      <alignment horizontal="right" vertical="top"/>
      <protection/>
    </xf>
    <xf numFmtId="176" fontId="63" fillId="0" borderId="0" xfId="95" applyNumberFormat="1" applyFont="1" applyFill="1" applyBorder="1" applyAlignment="1">
      <alignment horizontal="right" vertical="top"/>
      <protection/>
    </xf>
    <xf numFmtId="177" fontId="63" fillId="0" borderId="0" xfId="96" applyNumberFormat="1" applyFont="1" applyFill="1" applyBorder="1" applyAlignment="1">
      <alignment horizontal="right" vertical="top"/>
      <protection/>
    </xf>
    <xf numFmtId="176" fontId="63" fillId="0" borderId="12" xfId="97" applyNumberFormat="1" applyFont="1" applyFill="1" applyBorder="1" applyAlignment="1">
      <alignment horizontal="right" vertical="top"/>
      <protection/>
    </xf>
    <xf numFmtId="175" fontId="63" fillId="0" borderId="12" xfId="91" applyNumberFormat="1" applyFont="1" applyFill="1" applyBorder="1" applyAlignment="1">
      <alignment horizontal="right" vertical="top"/>
      <protection/>
    </xf>
    <xf numFmtId="0" fontId="0" fillId="0" borderId="17" xfId="0" applyBorder="1" applyAlignment="1">
      <alignment/>
    </xf>
    <xf numFmtId="0" fontId="62" fillId="0" borderId="0" xfId="0" applyFont="1" applyAlignment="1">
      <alignment/>
    </xf>
    <xf numFmtId="0" fontId="66" fillId="0" borderId="15" xfId="0" applyFont="1" applyBorder="1" applyAlignment="1">
      <alignment horizontal="left"/>
    </xf>
    <xf numFmtId="0" fontId="72" fillId="34" borderId="15" xfId="0" applyFont="1" applyFill="1" applyBorder="1" applyAlignment="1">
      <alignment/>
    </xf>
    <xf numFmtId="0" fontId="6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62" fillId="0" borderId="17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178" fontId="62" fillId="0" borderId="0" xfId="42" applyNumberFormat="1" applyFont="1" applyFill="1" applyBorder="1" applyAlignment="1">
      <alignment/>
    </xf>
    <xf numFmtId="0" fontId="62" fillId="0" borderId="15" xfId="0" applyFont="1" applyFill="1" applyBorder="1" applyAlignment="1">
      <alignment/>
    </xf>
    <xf numFmtId="178" fontId="62" fillId="0" borderId="15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2" fillId="0" borderId="0" xfId="0" applyFont="1" applyFill="1" applyAlignment="1">
      <alignment/>
    </xf>
    <xf numFmtId="0" fontId="73" fillId="0" borderId="17" xfId="0" applyFont="1" applyFill="1" applyBorder="1" applyAlignment="1">
      <alignment/>
    </xf>
    <xf numFmtId="0" fontId="74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73" fillId="0" borderId="0" xfId="0" applyFont="1" applyFill="1" applyAlignment="1">
      <alignment/>
    </xf>
    <xf numFmtId="166" fontId="73" fillId="0" borderId="0" xfId="59" applyNumberFormat="1" applyFont="1" applyFill="1" applyAlignment="1">
      <alignment horizontal="center"/>
    </xf>
    <xf numFmtId="9" fontId="73" fillId="0" borderId="0" xfId="59" applyFont="1" applyFill="1" applyAlignment="1">
      <alignment/>
    </xf>
    <xf numFmtId="0" fontId="73" fillId="0" borderId="15" xfId="0" applyFont="1" applyFill="1" applyBorder="1" applyAlignment="1">
      <alignment/>
    </xf>
    <xf numFmtId="9" fontId="73" fillId="0" borderId="15" xfId="59" applyFont="1" applyFill="1" applyBorder="1" applyAlignment="1">
      <alignment horizontal="center"/>
    </xf>
    <xf numFmtId="9" fontId="73" fillId="0" borderId="15" xfId="59" applyFont="1" applyFill="1" applyBorder="1" applyAlignment="1">
      <alignment/>
    </xf>
    <xf numFmtId="0" fontId="59" fillId="0" borderId="15" xfId="0" applyFont="1" applyFill="1" applyBorder="1" applyAlignment="1">
      <alignment/>
    </xf>
    <xf numFmtId="0" fontId="59" fillId="0" borderId="15" xfId="0" applyFont="1" applyFill="1" applyBorder="1" applyAlignment="1">
      <alignment horizontal="center"/>
    </xf>
    <xf numFmtId="179" fontId="62" fillId="0" borderId="0" xfId="42" applyNumberFormat="1" applyFont="1" applyFill="1" applyAlignment="1">
      <alignment/>
    </xf>
    <xf numFmtId="179" fontId="62" fillId="0" borderId="15" xfId="42" applyNumberFormat="1" applyFont="1" applyFill="1" applyBorder="1" applyAlignment="1">
      <alignment/>
    </xf>
    <xf numFmtId="3" fontId="72" fillId="0" borderId="21" xfId="0" applyNumberFormat="1" applyFont="1" applyFill="1" applyBorder="1" applyAlignment="1">
      <alignment horizontal="right"/>
    </xf>
    <xf numFmtId="179" fontId="0" fillId="0" borderId="0" xfId="42" applyNumberFormat="1" applyFont="1" applyFill="1" applyBorder="1" applyAlignment="1">
      <alignment/>
    </xf>
    <xf numFmtId="0" fontId="66" fillId="0" borderId="0" xfId="0" applyFont="1" applyFill="1" applyAlignment="1">
      <alignment horizontal="left"/>
    </xf>
    <xf numFmtId="179" fontId="0" fillId="0" borderId="15" xfId="42" applyNumberFormat="1" applyFont="1" applyFill="1" applyBorder="1" applyAlignment="1">
      <alignment/>
    </xf>
    <xf numFmtId="179" fontId="0" fillId="0" borderId="22" xfId="42" applyNumberFormat="1" applyFont="1" applyFill="1" applyBorder="1" applyAlignment="1">
      <alignment/>
    </xf>
    <xf numFmtId="179" fontId="0" fillId="0" borderId="0" xfId="42" applyNumberFormat="1" applyFont="1" applyFill="1" applyAlignment="1" quotePrefix="1">
      <alignment horizontal="center"/>
    </xf>
    <xf numFmtId="179" fontId="0" fillId="0" borderId="0" xfId="42" applyNumberFormat="1" applyFont="1" applyFill="1" applyAlignment="1">
      <alignment/>
    </xf>
    <xf numFmtId="179" fontId="0" fillId="0" borderId="0" xfId="42" applyNumberFormat="1" applyFont="1" applyFill="1" applyAlignment="1">
      <alignment horizontal="center"/>
    </xf>
    <xf numFmtId="0" fontId="66" fillId="0" borderId="15" xfId="0" applyFont="1" applyFill="1" applyBorder="1" applyAlignment="1">
      <alignment/>
    </xf>
    <xf numFmtId="0" fontId="75" fillId="0" borderId="17" xfId="0" applyFont="1" applyFill="1" applyBorder="1" applyAlignment="1">
      <alignment horizontal="center"/>
    </xf>
    <xf numFmtId="178" fontId="73" fillId="0" borderId="23" xfId="42" applyNumberFormat="1" applyFont="1" applyFill="1" applyBorder="1" applyAlignment="1">
      <alignment/>
    </xf>
    <xf numFmtId="178" fontId="73" fillId="0" borderId="0" xfId="42" applyNumberFormat="1" applyFont="1" applyFill="1" applyBorder="1" applyAlignment="1">
      <alignment/>
    </xf>
    <xf numFmtId="178" fontId="73" fillId="0" borderId="0" xfId="42" applyNumberFormat="1" applyFont="1" applyFill="1" applyBorder="1" applyAlignment="1">
      <alignment horizontal="right"/>
    </xf>
    <xf numFmtId="178" fontId="73" fillId="0" borderId="15" xfId="42" applyNumberFormat="1" applyFont="1" applyFill="1" applyBorder="1" applyAlignment="1">
      <alignment/>
    </xf>
    <xf numFmtId="1" fontId="73" fillId="0" borderId="15" xfId="0" applyNumberFormat="1" applyFont="1" applyFill="1" applyBorder="1" applyAlignment="1">
      <alignment/>
    </xf>
    <xf numFmtId="0" fontId="66" fillId="0" borderId="15" xfId="0" applyFont="1" applyFill="1" applyBorder="1" applyAlignment="1">
      <alignment horizontal="left"/>
    </xf>
    <xf numFmtId="0" fontId="72" fillId="0" borderId="0" xfId="0" applyFont="1" applyFill="1" applyBorder="1" applyAlignment="1">
      <alignment/>
    </xf>
    <xf numFmtId="0" fontId="67" fillId="0" borderId="17" xfId="0" applyFont="1" applyFill="1" applyBorder="1" applyAlignment="1">
      <alignment horizontal="center"/>
    </xf>
    <xf numFmtId="0" fontId="72" fillId="0" borderId="17" xfId="0" applyFont="1" applyFill="1" applyBorder="1" applyAlignment="1">
      <alignment horizontal="right"/>
    </xf>
    <xf numFmtId="0" fontId="72" fillId="0" borderId="17" xfId="0" applyFont="1" applyFill="1" applyBorder="1" applyAlignment="1">
      <alignment horizontal="center"/>
    </xf>
    <xf numFmtId="179" fontId="0" fillId="0" borderId="0" xfId="42" applyNumberFormat="1" applyFont="1" applyFill="1" applyAlignment="1" quotePrefix="1">
      <alignment/>
    </xf>
    <xf numFmtId="179" fontId="0" fillId="0" borderId="0" xfId="42" applyNumberFormat="1" applyFont="1" applyFill="1" applyAlignment="1">
      <alignment horizontal="left"/>
    </xf>
    <xf numFmtId="179" fontId="0" fillId="0" borderId="15" xfId="42" applyNumberFormat="1" applyFont="1" applyFill="1" applyBorder="1" applyAlignment="1">
      <alignment horizontal="center"/>
    </xf>
    <xf numFmtId="0" fontId="72" fillId="0" borderId="17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center" vertical="center"/>
    </xf>
    <xf numFmtId="178" fontId="0" fillId="0" borderId="0" xfId="42" applyNumberFormat="1" applyFont="1" applyFill="1" applyAlignment="1">
      <alignment/>
    </xf>
    <xf numFmtId="0" fontId="66" fillId="0" borderId="0" xfId="0" applyFont="1" applyFill="1" applyBorder="1" applyAlignment="1" quotePrefix="1">
      <alignment horizontal="center" vertical="center"/>
    </xf>
    <xf numFmtId="178" fontId="0" fillId="0" borderId="0" xfId="42" applyNumberFormat="1" applyFont="1" applyFill="1" applyBorder="1" applyAlignment="1">
      <alignment/>
    </xf>
    <xf numFmtId="0" fontId="72" fillId="0" borderId="15" xfId="0" applyFont="1" applyFill="1" applyBorder="1" applyAlignment="1">
      <alignment/>
    </xf>
    <xf numFmtId="178" fontId="0" fillId="0" borderId="15" xfId="42" applyNumberFormat="1" applyFont="1" applyFill="1" applyBorder="1" applyAlignment="1">
      <alignment/>
    </xf>
    <xf numFmtId="0" fontId="61" fillId="0" borderId="0" xfId="0" applyFont="1" applyFill="1" applyAlignment="1">
      <alignment/>
    </xf>
    <xf numFmtId="0" fontId="72" fillId="0" borderId="21" xfId="0" applyFont="1" applyFill="1" applyBorder="1" applyAlignment="1">
      <alignment horizontal="center"/>
    </xf>
    <xf numFmtId="168" fontId="61" fillId="0" borderId="0" xfId="0" applyNumberFormat="1" applyFont="1" applyFill="1" applyBorder="1" applyAlignment="1">
      <alignment horizontal="center"/>
    </xf>
    <xf numFmtId="0" fontId="72" fillId="0" borderId="21" xfId="0" applyFont="1" applyFill="1" applyBorder="1" applyAlignment="1">
      <alignment/>
    </xf>
    <xf numFmtId="168" fontId="61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0" fontId="72" fillId="0" borderId="24" xfId="0" applyFont="1" applyFill="1" applyBorder="1" applyAlignment="1">
      <alignment vertical="center"/>
    </xf>
    <xf numFmtId="165" fontId="61" fillId="0" borderId="0" xfId="0" applyNumberFormat="1" applyFont="1" applyFill="1" applyBorder="1" applyAlignment="1">
      <alignment horizontal="center"/>
    </xf>
    <xf numFmtId="168" fontId="63" fillId="0" borderId="0" xfId="0" applyNumberFormat="1" applyFont="1" applyFill="1" applyBorder="1" applyAlignment="1">
      <alignment horizontal="center" vertical="center"/>
    </xf>
    <xf numFmtId="167" fontId="67" fillId="0" borderId="0" xfId="0" applyNumberFormat="1" applyFont="1" applyFill="1" applyBorder="1" applyAlignment="1">
      <alignment horizontal="left" vertical="top"/>
    </xf>
    <xf numFmtId="167" fontId="67" fillId="0" borderId="0" xfId="0" applyNumberFormat="1" applyFont="1" applyFill="1" applyBorder="1" applyAlignment="1">
      <alignment horizontal="center" vertical="top"/>
    </xf>
    <xf numFmtId="167" fontId="3" fillId="0" borderId="0" xfId="0" applyNumberFormat="1" applyFont="1" applyFill="1" applyBorder="1" applyAlignment="1">
      <alignment horizontal="center" vertical="top"/>
    </xf>
    <xf numFmtId="167" fontId="63" fillId="0" borderId="0" xfId="0" applyNumberFormat="1" applyFont="1" applyFill="1" applyBorder="1" applyAlignment="1">
      <alignment horizontal="center" vertical="top"/>
    </xf>
    <xf numFmtId="167" fontId="4" fillId="0" borderId="0" xfId="0" applyNumberFormat="1" applyFont="1" applyFill="1" applyBorder="1" applyAlignment="1">
      <alignment horizontal="center" vertical="top"/>
    </xf>
    <xf numFmtId="167" fontId="76" fillId="0" borderId="0" xfId="0" applyNumberFormat="1" applyFont="1" applyFill="1" applyBorder="1" applyAlignment="1">
      <alignment horizontal="center" vertical="top"/>
    </xf>
    <xf numFmtId="167" fontId="5" fillId="0" borderId="0" xfId="0" applyNumberFormat="1" applyFont="1" applyFill="1" applyBorder="1" applyAlignment="1">
      <alignment horizontal="center" vertical="top"/>
    </xf>
    <xf numFmtId="0" fontId="63" fillId="0" borderId="0" xfId="0" applyFont="1" applyFill="1" applyBorder="1" applyAlignment="1">
      <alignment vertical="top"/>
    </xf>
    <xf numFmtId="0" fontId="63" fillId="0" borderId="0" xfId="0" applyFont="1" applyFill="1" applyBorder="1" applyAlignment="1">
      <alignment vertical="top" wrapText="1"/>
    </xf>
    <xf numFmtId="0" fontId="72" fillId="0" borderId="24" xfId="0" applyFont="1" applyFill="1" applyBorder="1" applyAlignment="1">
      <alignment/>
    </xf>
    <xf numFmtId="43" fontId="61" fillId="0" borderId="0" xfId="42" applyNumberFormat="1" applyFont="1" applyFill="1" applyBorder="1" applyAlignment="1">
      <alignment/>
    </xf>
    <xf numFmtId="43" fontId="61" fillId="0" borderId="25" xfId="42" applyNumberFormat="1" applyFont="1" applyFill="1" applyBorder="1" applyAlignment="1">
      <alignment/>
    </xf>
    <xf numFmtId="0" fontId="72" fillId="0" borderId="26" xfId="0" applyFont="1" applyFill="1" applyBorder="1" applyAlignment="1">
      <alignment/>
    </xf>
    <xf numFmtId="0" fontId="72" fillId="0" borderId="27" xfId="0" applyFont="1" applyFill="1" applyBorder="1" applyAlignment="1">
      <alignment/>
    </xf>
    <xf numFmtId="0" fontId="72" fillId="0" borderId="28" xfId="0" applyFont="1" applyFill="1" applyBorder="1" applyAlignment="1">
      <alignment/>
    </xf>
    <xf numFmtId="0" fontId="77" fillId="0" borderId="0" xfId="0" applyFont="1" applyFill="1" applyAlignment="1">
      <alignment/>
    </xf>
    <xf numFmtId="0" fontId="61" fillId="0" borderId="24" xfId="0" applyFont="1" applyFill="1" applyBorder="1" applyAlignment="1">
      <alignment/>
    </xf>
    <xf numFmtId="0" fontId="61" fillId="0" borderId="26" xfId="0" applyFont="1" applyFill="1" applyBorder="1" applyAlignment="1">
      <alignment/>
    </xf>
    <xf numFmtId="2" fontId="61" fillId="0" borderId="29" xfId="0" applyNumberFormat="1" applyFont="1" applyFill="1" applyBorder="1" applyAlignment="1">
      <alignment/>
    </xf>
    <xf numFmtId="0" fontId="61" fillId="0" borderId="30" xfId="0" applyFont="1" applyFill="1" applyBorder="1" applyAlignment="1">
      <alignment/>
    </xf>
    <xf numFmtId="43" fontId="61" fillId="0" borderId="31" xfId="42" applyNumberFormat="1" applyFont="1" applyFill="1" applyBorder="1" applyAlignment="1">
      <alignment/>
    </xf>
    <xf numFmtId="167" fontId="63" fillId="0" borderId="0" xfId="0" applyNumberFormat="1" applyFont="1" applyFill="1" applyBorder="1" applyAlignment="1">
      <alignment horizontal="left"/>
    </xf>
    <xf numFmtId="167" fontId="63" fillId="0" borderId="0" xfId="0" applyNumberFormat="1" applyFont="1" applyFill="1" applyBorder="1" applyAlignment="1">
      <alignment/>
    </xf>
    <xf numFmtId="167" fontId="78" fillId="0" borderId="0" xfId="0" applyNumberFormat="1" applyFont="1" applyFill="1" applyBorder="1" applyAlignment="1">
      <alignment horizontal="center" vertical="center"/>
    </xf>
    <xf numFmtId="169" fontId="78" fillId="0" borderId="0" xfId="0" applyNumberFormat="1" applyFont="1" applyFill="1" applyBorder="1" applyAlignment="1">
      <alignment horizontal="center" vertical="center"/>
    </xf>
    <xf numFmtId="167" fontId="79" fillId="0" borderId="0" xfId="0" applyNumberFormat="1" applyFont="1" applyFill="1" applyBorder="1" applyAlignment="1">
      <alignment/>
    </xf>
    <xf numFmtId="169" fontId="79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 quotePrefix="1">
      <alignment horizontal="center"/>
    </xf>
    <xf numFmtId="169" fontId="63" fillId="0" borderId="0" xfId="42" applyNumberFormat="1" applyFont="1" applyFill="1" applyBorder="1" applyAlignment="1">
      <alignment horizontal="right"/>
    </xf>
    <xf numFmtId="0" fontId="72" fillId="0" borderId="0" xfId="0" applyFont="1" applyFill="1" applyBorder="1" applyAlignment="1">
      <alignment horizontal="center"/>
    </xf>
    <xf numFmtId="0" fontId="72" fillId="0" borderId="0" xfId="0" applyFont="1" applyFill="1" applyBorder="1" applyAlignment="1" quotePrefix="1">
      <alignment horizontal="center"/>
    </xf>
    <xf numFmtId="169" fontId="63" fillId="0" borderId="0" xfId="42" applyNumberFormat="1" applyFont="1" applyFill="1" applyBorder="1" applyAlignment="1">
      <alignment/>
    </xf>
    <xf numFmtId="0" fontId="61" fillId="0" borderId="0" xfId="0" applyFont="1" applyFill="1" applyAlignment="1">
      <alignment vertical="center"/>
    </xf>
    <xf numFmtId="169" fontId="61" fillId="0" borderId="0" xfId="42" applyNumberFormat="1" applyFont="1" applyFill="1" applyBorder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63" fillId="0" borderId="0" xfId="0" applyFont="1" applyFill="1" applyBorder="1" applyAlignment="1">
      <alignment/>
    </xf>
    <xf numFmtId="164" fontId="73" fillId="0" borderId="0" xfId="42" applyNumberFormat="1" applyFont="1" applyFill="1" applyBorder="1" applyAlignment="1">
      <alignment/>
    </xf>
    <xf numFmtId="0" fontId="61" fillId="0" borderId="0" xfId="0" applyFont="1" applyFill="1" applyAlignment="1">
      <alignment horizontal="center" vertical="center"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 quotePrefix="1">
      <alignment horizontal="center"/>
    </xf>
    <xf numFmtId="0" fontId="72" fillId="0" borderId="32" xfId="0" applyFont="1" applyFill="1" applyBorder="1" applyAlignment="1">
      <alignment horizontal="right" textRotation="90" wrapText="1"/>
    </xf>
    <xf numFmtId="169" fontId="63" fillId="0" borderId="0" xfId="42" applyNumberFormat="1" applyFont="1" applyFill="1" applyBorder="1" applyAlignment="1">
      <alignment horizontal="center"/>
    </xf>
    <xf numFmtId="0" fontId="72" fillId="0" borderId="19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 quotePrefix="1">
      <alignment horizontal="center" vertical="center"/>
    </xf>
    <xf numFmtId="169" fontId="63" fillId="0" borderId="0" xfId="42" applyNumberFormat="1" applyFont="1" applyFill="1" applyBorder="1" applyAlignment="1">
      <alignment horizontal="center" vertical="center"/>
    </xf>
    <xf numFmtId="169" fontId="80" fillId="0" borderId="0" xfId="42" applyNumberFormat="1" applyFont="1" applyFill="1" applyBorder="1" applyAlignment="1">
      <alignment horizontal="right"/>
    </xf>
    <xf numFmtId="169" fontId="77" fillId="0" borderId="0" xfId="42" applyNumberFormat="1" applyFont="1" applyFill="1" applyBorder="1" applyAlignment="1">
      <alignment/>
    </xf>
    <xf numFmtId="0" fontId="72" fillId="0" borderId="19" xfId="0" applyFont="1" applyFill="1" applyBorder="1" applyAlignment="1">
      <alignment/>
    </xf>
    <xf numFmtId="169" fontId="61" fillId="0" borderId="0" xfId="42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72" fillId="0" borderId="27" xfId="0" applyFont="1" applyFill="1" applyBorder="1" applyAlignment="1">
      <alignment horizontal="left" vertical="center"/>
    </xf>
    <xf numFmtId="0" fontId="72" fillId="0" borderId="28" xfId="0" applyFont="1" applyFill="1" applyBorder="1" applyAlignment="1">
      <alignment horizontal="right" textRotation="90" wrapText="1"/>
    </xf>
    <xf numFmtId="0" fontId="2" fillId="0" borderId="24" xfId="56" applyFont="1" applyFill="1" applyBorder="1" applyAlignment="1">
      <alignment horizontal="left" vertical="center"/>
      <protection/>
    </xf>
    <xf numFmtId="170" fontId="11" fillId="0" borderId="0" xfId="56" applyNumberFormat="1" applyFont="1" applyFill="1" applyBorder="1" applyAlignment="1">
      <alignment horizontal="right" vertical="top"/>
      <protection/>
    </xf>
    <xf numFmtId="171" fontId="11" fillId="0" borderId="25" xfId="56" applyNumberFormat="1" applyFont="1" applyFill="1" applyBorder="1" applyAlignment="1">
      <alignment horizontal="right" vertical="top"/>
      <protection/>
    </xf>
    <xf numFmtId="0" fontId="81" fillId="0" borderId="33" xfId="0" applyFont="1" applyFill="1" applyBorder="1" applyAlignment="1">
      <alignment/>
    </xf>
    <xf numFmtId="170" fontId="12" fillId="0" borderId="17" xfId="56" applyNumberFormat="1" applyFont="1" applyFill="1" applyBorder="1" applyAlignment="1">
      <alignment horizontal="right" vertical="top"/>
      <protection/>
    </xf>
    <xf numFmtId="171" fontId="12" fillId="0" borderId="34" xfId="56" applyNumberFormat="1" applyFont="1" applyFill="1" applyBorder="1" applyAlignment="1">
      <alignment horizontal="right" vertical="top"/>
      <protection/>
    </xf>
    <xf numFmtId="0" fontId="77" fillId="0" borderId="0" xfId="0" applyFont="1" applyFill="1" applyBorder="1" applyAlignment="1">
      <alignment/>
    </xf>
    <xf numFmtId="0" fontId="72" fillId="0" borderId="27" xfId="0" applyFont="1" applyFill="1" applyBorder="1" applyAlignment="1">
      <alignment horizontal="left" vertical="center" textRotation="90"/>
    </xf>
    <xf numFmtId="0" fontId="2" fillId="0" borderId="24" xfId="56" applyFont="1" applyFill="1" applyBorder="1" applyAlignment="1">
      <alignment horizontal="left" vertical="top"/>
      <protection/>
    </xf>
    <xf numFmtId="170" fontId="12" fillId="0" borderId="0" xfId="56" applyNumberFormat="1" applyFont="1" applyFill="1" applyBorder="1" applyAlignment="1">
      <alignment horizontal="right" vertical="top"/>
      <protection/>
    </xf>
    <xf numFmtId="171" fontId="12" fillId="0" borderId="25" xfId="56" applyNumberFormat="1" applyFont="1" applyFill="1" applyBorder="1" applyAlignment="1">
      <alignment horizontal="right" vertical="top"/>
      <protection/>
    </xf>
    <xf numFmtId="171" fontId="12" fillId="0" borderId="29" xfId="56" applyNumberFormat="1" applyFont="1" applyFill="1" applyBorder="1" applyAlignment="1">
      <alignment horizontal="right" vertical="top"/>
      <protection/>
    </xf>
    <xf numFmtId="0" fontId="72" fillId="0" borderId="26" xfId="0" applyFont="1" applyFill="1" applyBorder="1" applyAlignment="1">
      <alignment vertical="center"/>
    </xf>
    <xf numFmtId="170" fontId="11" fillId="0" borderId="17" xfId="56" applyNumberFormat="1" applyFont="1" applyFill="1" applyBorder="1" applyAlignment="1">
      <alignment horizontal="right" vertical="top"/>
      <protection/>
    </xf>
    <xf numFmtId="171" fontId="11" fillId="0" borderId="29" xfId="56" applyNumberFormat="1" applyFont="1" applyFill="1" applyBorder="1" applyAlignment="1">
      <alignment horizontal="right" vertical="top"/>
      <protection/>
    </xf>
    <xf numFmtId="167" fontId="63" fillId="0" borderId="15" xfId="0" applyNumberFormat="1" applyFont="1" applyFill="1" applyBorder="1" applyAlignment="1">
      <alignment horizontal="left"/>
    </xf>
    <xf numFmtId="167" fontId="63" fillId="0" borderId="15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7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/>
    </xf>
    <xf numFmtId="0" fontId="67" fillId="0" borderId="17" xfId="0" applyFont="1" applyFill="1" applyBorder="1" applyAlignment="1">
      <alignment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 quotePrefix="1">
      <alignment horizontal="center" vertical="center"/>
    </xf>
    <xf numFmtId="0" fontId="59" fillId="0" borderId="17" xfId="0" applyFont="1" applyFill="1" applyBorder="1" applyAlignment="1">
      <alignment/>
    </xf>
    <xf numFmtId="0" fontId="67" fillId="0" borderId="15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vertical="center"/>
    </xf>
    <xf numFmtId="0" fontId="72" fillId="0" borderId="0" xfId="0" applyFont="1" applyFill="1" applyBorder="1" applyAlignment="1" quotePrefix="1">
      <alignment horizontal="right" vertical="center"/>
    </xf>
    <xf numFmtId="0" fontId="72" fillId="0" borderId="0" xfId="0" applyFont="1" applyFill="1" applyBorder="1" applyAlignment="1">
      <alignment horizontal="right" vertical="center"/>
    </xf>
    <xf numFmtId="43" fontId="61" fillId="0" borderId="15" xfId="42" applyNumberFormat="1" applyFont="1" applyFill="1" applyBorder="1" applyAlignment="1">
      <alignment/>
    </xf>
    <xf numFmtId="0" fontId="61" fillId="0" borderId="0" xfId="0" applyFont="1" applyFill="1" applyBorder="1" applyAlignment="1">
      <alignment wrapText="1"/>
    </xf>
    <xf numFmtId="167" fontId="3" fillId="0" borderId="0" xfId="42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vertical="top" wrapText="1"/>
    </xf>
    <xf numFmtId="169" fontId="3" fillId="0" borderId="0" xfId="0" applyNumberFormat="1" applyFont="1" applyFill="1" applyBorder="1" applyAlignment="1">
      <alignment horizontal="center" vertical="top"/>
    </xf>
    <xf numFmtId="0" fontId="63" fillId="0" borderId="0" xfId="0" applyFont="1" applyFill="1" applyBorder="1" applyAlignment="1">
      <alignment horizontal="left" vertical="top" wrapText="1"/>
    </xf>
    <xf numFmtId="169" fontId="4" fillId="0" borderId="0" xfId="0" applyNumberFormat="1" applyFont="1" applyFill="1" applyBorder="1" applyAlignment="1">
      <alignment horizontal="center" vertical="top"/>
    </xf>
    <xf numFmtId="169" fontId="5" fillId="0" borderId="0" xfId="0" applyNumberFormat="1" applyFont="1" applyFill="1" applyBorder="1" applyAlignment="1">
      <alignment horizontal="center" vertical="top"/>
    </xf>
    <xf numFmtId="0" fontId="67" fillId="0" borderId="0" xfId="0" applyFont="1" applyFill="1" applyBorder="1" applyAlignment="1">
      <alignment horizontal="left" vertical="top"/>
    </xf>
    <xf numFmtId="0" fontId="67" fillId="0" borderId="15" xfId="0" applyFont="1" applyFill="1" applyBorder="1" applyAlignment="1">
      <alignment horizontal="left" vertical="top" wrapText="1"/>
    </xf>
    <xf numFmtId="167" fontId="67" fillId="0" borderId="15" xfId="0" applyNumberFormat="1" applyFont="1" applyFill="1" applyBorder="1" applyAlignment="1">
      <alignment horizontal="center" vertical="top"/>
    </xf>
    <xf numFmtId="167" fontId="3" fillId="0" borderId="15" xfId="0" applyNumberFormat="1" applyFont="1" applyFill="1" applyBorder="1" applyAlignment="1">
      <alignment horizontal="center" vertical="top"/>
    </xf>
    <xf numFmtId="169" fontId="3" fillId="0" borderId="15" xfId="0" applyNumberFormat="1" applyFont="1" applyFill="1" applyBorder="1" applyAlignment="1">
      <alignment horizontal="center" vertical="top"/>
    </xf>
    <xf numFmtId="0" fontId="70" fillId="0" borderId="15" xfId="0" applyFont="1" applyFill="1" applyBorder="1" applyAlignment="1">
      <alignment horizontal="left"/>
    </xf>
    <xf numFmtId="0" fontId="82" fillId="0" borderId="15" xfId="0" applyFont="1" applyFill="1" applyBorder="1" applyAlignment="1">
      <alignment/>
    </xf>
    <xf numFmtId="0" fontId="67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vertical="center"/>
    </xf>
    <xf numFmtId="168" fontId="63" fillId="0" borderId="15" xfId="0" applyNumberFormat="1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 vertical="center"/>
    </xf>
    <xf numFmtId="1" fontId="63" fillId="0" borderId="0" xfId="0" applyNumberFormat="1" applyFont="1" applyFill="1" applyBorder="1" applyAlignment="1">
      <alignment horizontal="center" vertical="center"/>
    </xf>
    <xf numFmtId="1" fontId="63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61" fillId="0" borderId="0" xfId="0" applyNumberFormat="1" applyFont="1" applyFill="1" applyBorder="1" applyAlignment="1">
      <alignment horizontal="center"/>
    </xf>
    <xf numFmtId="3" fontId="72" fillId="0" borderId="17" xfId="0" applyNumberFormat="1" applyFont="1" applyFill="1" applyBorder="1" applyAlignment="1">
      <alignment horizontal="center"/>
    </xf>
    <xf numFmtId="3" fontId="72" fillId="0" borderId="17" xfId="0" applyNumberFormat="1" applyFont="1" applyFill="1" applyBorder="1" applyAlignment="1">
      <alignment horizontal="center" vertical="center"/>
    </xf>
    <xf numFmtId="3" fontId="72" fillId="0" borderId="15" xfId="0" applyNumberFormat="1" applyFont="1" applyFill="1" applyBorder="1" applyAlignment="1">
      <alignment horizontal="center"/>
    </xf>
    <xf numFmtId="165" fontId="61" fillId="0" borderId="15" xfId="0" applyNumberFormat="1" applyFont="1" applyFill="1" applyBorder="1" applyAlignment="1">
      <alignment horizontal="center"/>
    </xf>
    <xf numFmtId="3" fontId="61" fillId="0" borderId="15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right"/>
    </xf>
    <xf numFmtId="0" fontId="72" fillId="0" borderId="15" xfId="0" applyFont="1" applyFill="1" applyBorder="1" applyAlignment="1">
      <alignment horizontal="center"/>
    </xf>
    <xf numFmtId="168" fontId="61" fillId="0" borderId="15" xfId="0" applyNumberFormat="1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1" fontId="61" fillId="0" borderId="0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 quotePrefix="1">
      <alignment horizontal="center" vertical="center"/>
    </xf>
    <xf numFmtId="0" fontId="72" fillId="0" borderId="17" xfId="0" applyFont="1" applyFill="1" applyBorder="1" applyAlignment="1">
      <alignment/>
    </xf>
    <xf numFmtId="1" fontId="61" fillId="0" borderId="15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72" fillId="0" borderId="35" xfId="0" applyFont="1" applyFill="1" applyBorder="1" applyAlignment="1">
      <alignment/>
    </xf>
    <xf numFmtId="168" fontId="61" fillId="0" borderId="15" xfId="0" applyNumberFormat="1" applyFont="1" applyFill="1" applyBorder="1" applyAlignment="1">
      <alignment horizontal="center"/>
    </xf>
    <xf numFmtId="0" fontId="61" fillId="0" borderId="15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 quotePrefix="1">
      <alignment horizontal="center" vertical="center"/>
    </xf>
    <xf numFmtId="0" fontId="72" fillId="0" borderId="15" xfId="0" applyFont="1" applyFill="1" applyBorder="1" applyAlignment="1">
      <alignment horizontal="left"/>
    </xf>
    <xf numFmtId="0" fontId="61" fillId="0" borderId="15" xfId="0" applyFont="1" applyFill="1" applyBorder="1" applyAlignment="1">
      <alignment horizontal="left"/>
    </xf>
    <xf numFmtId="3" fontId="61" fillId="0" borderId="15" xfId="0" applyNumberFormat="1" applyFont="1" applyFill="1" applyBorder="1" applyAlignment="1">
      <alignment/>
    </xf>
    <xf numFmtId="179" fontId="0" fillId="0" borderId="0" xfId="42" applyNumberFormat="1" applyFont="1" applyFill="1" applyBorder="1" applyAlignment="1">
      <alignment horizontal="right"/>
    </xf>
    <xf numFmtId="3" fontId="61" fillId="0" borderId="0" xfId="0" applyNumberFormat="1" applyFont="1" applyFill="1" applyBorder="1" applyAlignment="1">
      <alignment/>
    </xf>
    <xf numFmtId="0" fontId="72" fillId="0" borderId="22" xfId="0" applyFont="1" applyFill="1" applyBorder="1" applyAlignment="1">
      <alignment horizontal="right"/>
    </xf>
    <xf numFmtId="0" fontId="72" fillId="0" borderId="21" xfId="0" applyFont="1" applyFill="1" applyBorder="1" applyAlignment="1">
      <alignment horizontal="right"/>
    </xf>
    <xf numFmtId="1" fontId="61" fillId="0" borderId="15" xfId="0" applyNumberFormat="1" applyFont="1" applyFill="1" applyBorder="1" applyAlignment="1">
      <alignment/>
    </xf>
    <xf numFmtId="0" fontId="61" fillId="0" borderId="15" xfId="0" applyFont="1" applyFill="1" applyBorder="1" applyAlignment="1">
      <alignment/>
    </xf>
    <xf numFmtId="1" fontId="61" fillId="0" borderId="15" xfId="59" applyNumberFormat="1" applyFont="1" applyFill="1" applyBorder="1" applyAlignment="1">
      <alignment/>
    </xf>
    <xf numFmtId="179" fontId="0" fillId="0" borderId="22" xfId="42" applyNumberFormat="1" applyFont="1" applyFill="1" applyBorder="1" applyAlignment="1">
      <alignment horizontal="center"/>
    </xf>
    <xf numFmtId="167" fontId="3" fillId="0" borderId="17" xfId="42" applyNumberFormat="1" applyFont="1" applyFill="1" applyBorder="1" applyAlignment="1">
      <alignment horizontal="center" vertical="center"/>
    </xf>
    <xf numFmtId="167" fontId="3" fillId="0" borderId="17" xfId="42" applyNumberFormat="1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left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2" fillId="0" borderId="0" xfId="0" applyFont="1" applyFill="1" applyBorder="1" applyAlignment="1" quotePrefix="1">
      <alignment horizontal="left"/>
    </xf>
    <xf numFmtId="0" fontId="72" fillId="0" borderId="22" xfId="0" applyFont="1" applyFill="1" applyBorder="1" applyAlignment="1">
      <alignment/>
    </xf>
    <xf numFmtId="0" fontId="72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15" xfId="0" applyFill="1" applyBorder="1" applyAlignment="1">
      <alignment horizontal="center"/>
    </xf>
    <xf numFmtId="167" fontId="78" fillId="0" borderId="15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wrapText="1"/>
    </xf>
    <xf numFmtId="167" fontId="78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 vertical="center"/>
    </xf>
    <xf numFmtId="0" fontId="67" fillId="0" borderId="15" xfId="0" applyFont="1" applyFill="1" applyBorder="1" applyAlignment="1">
      <alignment horizontal="right" vertical="center"/>
    </xf>
    <xf numFmtId="0" fontId="67" fillId="0" borderId="15" xfId="0" applyFont="1" applyFill="1" applyBorder="1" applyAlignment="1">
      <alignment horizontal="center" vertical="center"/>
    </xf>
    <xf numFmtId="0" fontId="67" fillId="0" borderId="15" xfId="0" applyFont="1" applyFill="1" applyBorder="1" applyAlignment="1" quotePrefix="1">
      <alignment horizontal="center" vertical="center"/>
    </xf>
    <xf numFmtId="0" fontId="78" fillId="0" borderId="15" xfId="0" applyFont="1" applyFill="1" applyBorder="1" applyAlignment="1">
      <alignment horizontal="left" vertical="center" wrapText="1"/>
    </xf>
    <xf numFmtId="169" fontId="63" fillId="0" borderId="0" xfId="42" applyNumberFormat="1" applyFont="1" applyFill="1" applyBorder="1" applyAlignment="1">
      <alignment horizontal="left"/>
    </xf>
    <xf numFmtId="0" fontId="61" fillId="0" borderId="22" xfId="0" applyFont="1" applyFill="1" applyBorder="1" applyAlignment="1">
      <alignment/>
    </xf>
    <xf numFmtId="0" fontId="67" fillId="0" borderId="22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right" vertical="center" wrapText="1"/>
    </xf>
    <xf numFmtId="0" fontId="67" fillId="0" borderId="19" xfId="0" applyFont="1" applyFill="1" applyBorder="1" applyAlignment="1">
      <alignment horizontal="center"/>
    </xf>
    <xf numFmtId="168" fontId="63" fillId="0" borderId="19" xfId="0" applyNumberFormat="1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/>
    </xf>
    <xf numFmtId="169" fontId="63" fillId="0" borderId="36" xfId="42" applyNumberFormat="1" applyFont="1" applyFill="1" applyBorder="1" applyAlignment="1">
      <alignment horizontal="left"/>
    </xf>
    <xf numFmtId="169" fontId="63" fillId="0" borderId="36" xfId="42" applyNumberFormat="1" applyFont="1" applyFill="1" applyBorder="1" applyAlignment="1">
      <alignment horizontal="left" vertical="center"/>
    </xf>
    <xf numFmtId="167" fontId="63" fillId="0" borderId="36" xfId="42" applyNumberFormat="1" applyFont="1" applyFill="1" applyBorder="1" applyAlignment="1">
      <alignment horizontal="left" vertical="center"/>
    </xf>
    <xf numFmtId="167" fontId="63" fillId="0" borderId="0" xfId="42" applyNumberFormat="1" applyFont="1" applyFill="1" applyBorder="1" applyAlignment="1">
      <alignment horizontal="right"/>
    </xf>
    <xf numFmtId="0" fontId="72" fillId="0" borderId="0" xfId="0" applyFont="1" applyFill="1" applyBorder="1" applyAlignment="1" quotePrefix="1">
      <alignment horizontal="right"/>
    </xf>
    <xf numFmtId="0" fontId="72" fillId="0" borderId="15" xfId="0" applyFont="1" applyFill="1" applyBorder="1" applyAlignment="1">
      <alignment horizontal="left" vertical="center"/>
    </xf>
    <xf numFmtId="0" fontId="72" fillId="0" borderId="15" xfId="0" applyFont="1" applyFill="1" applyBorder="1" applyAlignment="1">
      <alignment horizontal="right" textRotation="90" wrapText="1"/>
    </xf>
    <xf numFmtId="169" fontId="63" fillId="0" borderId="15" xfId="42" applyNumberFormat="1" applyFont="1" applyFill="1" applyBorder="1" applyAlignment="1">
      <alignment horizontal="right"/>
    </xf>
    <xf numFmtId="167" fontId="63" fillId="0" borderId="15" xfId="42" applyNumberFormat="1" applyFont="1" applyFill="1" applyBorder="1" applyAlignment="1">
      <alignment horizontal="right"/>
    </xf>
    <xf numFmtId="169" fontId="61" fillId="0" borderId="0" xfId="42" applyNumberFormat="1" applyFont="1" applyFill="1" applyBorder="1" applyAlignment="1">
      <alignment horizontal="left"/>
    </xf>
    <xf numFmtId="0" fontId="72" fillId="0" borderId="15" xfId="0" applyFont="1" applyFill="1" applyBorder="1" applyAlignment="1">
      <alignment horizontal="center" vertical="center" wrapText="1"/>
    </xf>
    <xf numFmtId="0" fontId="72" fillId="0" borderId="35" xfId="0" applyFont="1" applyFill="1" applyBorder="1" applyAlignment="1">
      <alignment horizontal="center"/>
    </xf>
    <xf numFmtId="169" fontId="63" fillId="0" borderId="35" xfId="42" applyNumberFormat="1" applyFont="1" applyFill="1" applyBorder="1" applyAlignment="1">
      <alignment horizontal="left"/>
    </xf>
    <xf numFmtId="169" fontId="63" fillId="0" borderId="15" xfId="42" applyNumberFormat="1" applyFont="1" applyFill="1" applyBorder="1" applyAlignment="1">
      <alignment horizontal="left"/>
    </xf>
    <xf numFmtId="169" fontId="61" fillId="0" borderId="36" xfId="42" applyNumberFormat="1" applyFont="1" applyFill="1" applyBorder="1" applyAlignment="1">
      <alignment/>
    </xf>
    <xf numFmtId="169" fontId="61" fillId="0" borderId="36" xfId="42" applyNumberFormat="1" applyFont="1" applyFill="1" applyBorder="1" applyAlignment="1">
      <alignment horizontal="left"/>
    </xf>
    <xf numFmtId="168" fontId="61" fillId="0" borderId="0" xfId="0" applyNumberFormat="1" applyFont="1" applyFill="1" applyBorder="1" applyAlignment="1">
      <alignment/>
    </xf>
    <xf numFmtId="0" fontId="72" fillId="0" borderId="17" xfId="0" applyFont="1" applyFill="1" applyBorder="1" applyAlignment="1">
      <alignment vertical="center"/>
    </xf>
    <xf numFmtId="0" fontId="72" fillId="0" borderId="17" xfId="0" applyFont="1" applyFill="1" applyBorder="1" applyAlignment="1">
      <alignment horizontal="center" vertical="center"/>
    </xf>
    <xf numFmtId="0" fontId="72" fillId="0" borderId="17" xfId="0" applyFont="1" applyFill="1" applyBorder="1" applyAlignment="1" quotePrefix="1">
      <alignment horizontal="center" vertical="center"/>
    </xf>
    <xf numFmtId="0" fontId="61" fillId="0" borderId="0" xfId="0" applyFont="1" applyFill="1" applyBorder="1" applyAlignment="1">
      <alignment vertical="center"/>
    </xf>
    <xf numFmtId="0" fontId="61" fillId="0" borderId="17" xfId="0" applyFont="1" applyFill="1" applyBorder="1" applyAlignment="1">
      <alignment vertical="center"/>
    </xf>
    <xf numFmtId="168" fontId="61" fillId="0" borderId="15" xfId="0" applyNumberFormat="1" applyFont="1" applyFill="1" applyBorder="1" applyAlignment="1">
      <alignment/>
    </xf>
    <xf numFmtId="165" fontId="61" fillId="0" borderId="0" xfId="0" applyNumberFormat="1" applyFont="1" applyFill="1" applyBorder="1" applyAlignment="1">
      <alignment/>
    </xf>
    <xf numFmtId="0" fontId="72" fillId="0" borderId="22" xfId="0" applyFont="1" applyFill="1" applyBorder="1" applyAlignment="1">
      <alignment vertical="center" wrapText="1"/>
    </xf>
    <xf numFmtId="0" fontId="72" fillId="0" borderId="22" xfId="0" applyFont="1" applyFill="1" applyBorder="1" applyAlignment="1">
      <alignment horizontal="center" vertical="center" wrapText="1"/>
    </xf>
    <xf numFmtId="165" fontId="61" fillId="0" borderId="19" xfId="0" applyNumberFormat="1" applyFont="1" applyFill="1" applyBorder="1" applyAlignment="1">
      <alignment/>
    </xf>
    <xf numFmtId="165" fontId="61" fillId="0" borderId="15" xfId="0" applyNumberFormat="1" applyFont="1" applyFill="1" applyBorder="1" applyAlignment="1">
      <alignment/>
    </xf>
    <xf numFmtId="165" fontId="72" fillId="0" borderId="36" xfId="0" applyNumberFormat="1" applyFont="1" applyFill="1" applyBorder="1" applyAlignment="1">
      <alignment/>
    </xf>
    <xf numFmtId="165" fontId="61" fillId="0" borderId="36" xfId="0" applyNumberFormat="1" applyFont="1" applyFill="1" applyBorder="1" applyAlignment="1">
      <alignment/>
    </xf>
    <xf numFmtId="167" fontId="63" fillId="0" borderId="0" xfId="42" applyNumberFormat="1" applyFont="1" applyFill="1" applyBorder="1" applyAlignment="1">
      <alignment/>
    </xf>
    <xf numFmtId="168" fontId="61" fillId="0" borderId="0" xfId="0" applyNumberFormat="1" applyFont="1" applyFill="1" applyBorder="1" applyAlignment="1">
      <alignment/>
    </xf>
    <xf numFmtId="0" fontId="67" fillId="0" borderId="17" xfId="0" applyFont="1" applyFill="1" applyBorder="1" applyAlignment="1">
      <alignment horizontal="center" vertical="top" wrapText="1"/>
    </xf>
    <xf numFmtId="0" fontId="72" fillId="0" borderId="17" xfId="0" applyFont="1" applyFill="1" applyBorder="1" applyAlignment="1">
      <alignment horizontal="center" vertical="top" wrapText="1"/>
    </xf>
    <xf numFmtId="0" fontId="67" fillId="0" borderId="17" xfId="0" applyFont="1" applyFill="1" applyBorder="1" applyAlignment="1">
      <alignment/>
    </xf>
    <xf numFmtId="169" fontId="63" fillId="0" borderId="17" xfId="42" applyNumberFormat="1" applyFont="1" applyFill="1" applyBorder="1" applyAlignment="1">
      <alignment/>
    </xf>
    <xf numFmtId="167" fontId="63" fillId="0" borderId="17" xfId="42" applyNumberFormat="1" applyFont="1" applyFill="1" applyBorder="1" applyAlignment="1">
      <alignment/>
    </xf>
    <xf numFmtId="168" fontId="72" fillId="0" borderId="23" xfId="0" applyNumberFormat="1" applyFont="1" applyFill="1" applyBorder="1" applyAlignment="1">
      <alignment horizontal="left"/>
    </xf>
    <xf numFmtId="168" fontId="61" fillId="0" borderId="23" xfId="0" applyNumberFormat="1" applyFont="1" applyFill="1" applyBorder="1" applyAlignment="1">
      <alignment horizontal="left"/>
    </xf>
    <xf numFmtId="168" fontId="61" fillId="0" borderId="23" xfId="0" applyNumberFormat="1" applyFont="1" applyFill="1" applyBorder="1" applyAlignment="1">
      <alignment/>
    </xf>
    <xf numFmtId="1" fontId="61" fillId="0" borderId="23" xfId="0" applyNumberFormat="1" applyFont="1" applyFill="1" applyBorder="1" applyAlignment="1">
      <alignment/>
    </xf>
    <xf numFmtId="0" fontId="72" fillId="0" borderId="15" xfId="0" applyFont="1" applyFill="1" applyBorder="1" applyAlignment="1">
      <alignment vertical="center"/>
    </xf>
    <xf numFmtId="0" fontId="72" fillId="0" borderId="15" xfId="0" applyFont="1" applyFill="1" applyBorder="1" applyAlignment="1">
      <alignment horizontal="center" vertical="center"/>
    </xf>
    <xf numFmtId="0" fontId="72" fillId="0" borderId="15" xfId="0" applyFont="1" applyFill="1" applyBorder="1" applyAlignment="1" quotePrefix="1">
      <alignment horizontal="center" vertical="center"/>
    </xf>
    <xf numFmtId="0" fontId="61" fillId="0" borderId="22" xfId="0" applyFont="1" applyFill="1" applyBorder="1" applyAlignment="1">
      <alignment horizontal="center" vertical="center" wrapText="1"/>
    </xf>
    <xf numFmtId="169" fontId="61" fillId="0" borderId="17" xfId="42" applyNumberFormat="1" applyFont="1" applyFill="1" applyBorder="1" applyAlignment="1">
      <alignment horizontal="center"/>
    </xf>
    <xf numFmtId="169" fontId="72" fillId="0" borderId="23" xfId="42" applyNumberFormat="1" applyFont="1" applyFill="1" applyBorder="1" applyAlignment="1">
      <alignment horizontal="center"/>
    </xf>
    <xf numFmtId="169" fontId="61" fillId="0" borderId="23" xfId="42" applyNumberFormat="1" applyFont="1" applyFill="1" applyBorder="1" applyAlignment="1">
      <alignment horizontal="left"/>
    </xf>
    <xf numFmtId="169" fontId="61" fillId="0" borderId="23" xfId="42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vertical="center"/>
    </xf>
    <xf numFmtId="0" fontId="66" fillId="0" borderId="22" xfId="0" applyFont="1" applyFill="1" applyBorder="1" applyAlignment="1">
      <alignment horizontal="center"/>
    </xf>
    <xf numFmtId="0" fontId="62" fillId="0" borderId="22" xfId="0" applyFont="1" applyFill="1" applyBorder="1" applyAlignment="1">
      <alignment vertical="center"/>
    </xf>
    <xf numFmtId="0" fontId="62" fillId="0" borderId="17" xfId="0" applyFont="1" applyFill="1" applyBorder="1" applyAlignment="1">
      <alignment vertical="center"/>
    </xf>
    <xf numFmtId="0" fontId="72" fillId="0" borderId="35" xfId="0" applyFont="1" applyFill="1" applyBorder="1" applyAlignment="1">
      <alignment vertical="center"/>
    </xf>
    <xf numFmtId="0" fontId="72" fillId="0" borderId="22" xfId="0" applyFont="1" applyFill="1" applyBorder="1" applyAlignment="1">
      <alignment vertical="center"/>
    </xf>
    <xf numFmtId="169" fontId="63" fillId="0" borderId="0" xfId="42" applyNumberFormat="1" applyFont="1" applyFill="1" applyBorder="1" applyAlignment="1">
      <alignment/>
    </xf>
    <xf numFmtId="0" fontId="72" fillId="0" borderId="22" xfId="0" applyFont="1" applyFill="1" applyBorder="1" applyAlignment="1">
      <alignment horizontal="center" vertical="center"/>
    </xf>
    <xf numFmtId="169" fontId="63" fillId="0" borderId="15" xfId="42" applyNumberFormat="1" applyFont="1" applyFill="1" applyBorder="1" applyAlignment="1">
      <alignment/>
    </xf>
    <xf numFmtId="0" fontId="72" fillId="0" borderId="36" xfId="0" applyFont="1" applyFill="1" applyBorder="1" applyAlignment="1">
      <alignment/>
    </xf>
    <xf numFmtId="0" fontId="61" fillId="0" borderId="36" xfId="0" applyFont="1" applyFill="1" applyBorder="1" applyAlignment="1">
      <alignment/>
    </xf>
    <xf numFmtId="0" fontId="73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28" fillId="0" borderId="15" xfId="0" applyFont="1" applyFill="1" applyBorder="1" applyAlignment="1">
      <alignment/>
    </xf>
    <xf numFmtId="0" fontId="73" fillId="0" borderId="22" xfId="0" applyFont="1" applyFill="1" applyBorder="1" applyAlignment="1">
      <alignment horizontal="center" vertical="center"/>
    </xf>
    <xf numFmtId="0" fontId="73" fillId="0" borderId="22" xfId="0" applyFont="1" applyFill="1" applyBorder="1" applyAlignment="1">
      <alignment wrapText="1"/>
    </xf>
    <xf numFmtId="0" fontId="73" fillId="0" borderId="22" xfId="0" applyFont="1" applyFill="1" applyBorder="1" applyAlignment="1">
      <alignment horizontal="center" vertical="center" wrapText="1"/>
    </xf>
    <xf numFmtId="0" fontId="73" fillId="0" borderId="22" xfId="0" applyFont="1" applyFill="1" applyBorder="1" applyAlignment="1">
      <alignment vertical="center" wrapText="1"/>
    </xf>
    <xf numFmtId="164" fontId="73" fillId="0" borderId="15" xfId="42" applyNumberFormat="1" applyFont="1" applyFill="1" applyBorder="1" applyAlignment="1">
      <alignment/>
    </xf>
    <xf numFmtId="169" fontId="4" fillId="0" borderId="36" xfId="42" applyNumberFormat="1" applyFont="1" applyFill="1" applyBorder="1" applyAlignment="1">
      <alignment/>
    </xf>
    <xf numFmtId="167" fontId="4" fillId="0" borderId="36" xfId="42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63" fillId="0" borderId="19" xfId="0" applyFont="1" applyFill="1" applyBorder="1" applyAlignment="1">
      <alignment horizontal="center"/>
    </xf>
    <xf numFmtId="169" fontId="61" fillId="0" borderId="19" xfId="42" applyNumberFormat="1" applyFont="1" applyFill="1" applyBorder="1" applyAlignment="1">
      <alignment horizontal="center"/>
    </xf>
    <xf numFmtId="0" fontId="63" fillId="0" borderId="17" xfId="0" applyFont="1" applyFill="1" applyBorder="1" applyAlignment="1">
      <alignment horizontal="center"/>
    </xf>
    <xf numFmtId="0" fontId="61" fillId="0" borderId="23" xfId="0" applyFont="1" applyFill="1" applyBorder="1" applyAlignment="1">
      <alignment/>
    </xf>
    <xf numFmtId="169" fontId="63" fillId="0" borderId="23" xfId="42" applyNumberFormat="1" applyFont="1" applyFill="1" applyBorder="1" applyAlignment="1">
      <alignment horizontal="center"/>
    </xf>
    <xf numFmtId="167" fontId="63" fillId="0" borderId="0" xfId="42" applyNumberFormat="1" applyFont="1" applyFill="1" applyBorder="1" applyAlignment="1">
      <alignment horizontal="center"/>
    </xf>
    <xf numFmtId="0" fontId="61" fillId="0" borderId="17" xfId="0" applyFont="1" applyFill="1" applyBorder="1" applyAlignment="1">
      <alignment/>
    </xf>
    <xf numFmtId="0" fontId="72" fillId="0" borderId="17" xfId="0" applyFont="1" applyFill="1" applyBorder="1" applyAlignment="1">
      <alignment horizontal="center" textRotation="90"/>
    </xf>
    <xf numFmtId="0" fontId="72" fillId="0" borderId="17" xfId="0" applyFont="1" applyFill="1" applyBorder="1" applyAlignment="1">
      <alignment horizontal="right" textRotation="90"/>
    </xf>
    <xf numFmtId="0" fontId="72" fillId="0" borderId="17" xfId="0" applyFont="1" applyFill="1" applyBorder="1" applyAlignment="1">
      <alignment horizontal="right" textRotation="90" wrapText="1"/>
    </xf>
    <xf numFmtId="0" fontId="67" fillId="0" borderId="17" xfId="0" applyFont="1" applyFill="1" applyBorder="1" applyAlignment="1">
      <alignment horizontal="right" textRotation="90" wrapText="1"/>
    </xf>
    <xf numFmtId="169" fontId="63" fillId="0" borderId="19" xfId="42" applyNumberFormat="1" applyFont="1" applyFill="1" applyBorder="1" applyAlignment="1">
      <alignment horizontal="center"/>
    </xf>
    <xf numFmtId="167" fontId="63" fillId="0" borderId="19" xfId="42" applyNumberFormat="1" applyFont="1" applyFill="1" applyBorder="1" applyAlignment="1">
      <alignment horizontal="center"/>
    </xf>
    <xf numFmtId="169" fontId="63" fillId="0" borderId="17" xfId="42" applyNumberFormat="1" applyFont="1" applyFill="1" applyBorder="1" applyAlignment="1">
      <alignment horizontal="center"/>
    </xf>
    <xf numFmtId="167" fontId="63" fillId="0" borderId="17" xfId="42" applyNumberFormat="1" applyFont="1" applyFill="1" applyBorder="1" applyAlignment="1">
      <alignment horizontal="center"/>
    </xf>
    <xf numFmtId="169" fontId="61" fillId="0" borderId="23" xfId="42" applyNumberFormat="1" applyFont="1" applyFill="1" applyBorder="1" applyAlignment="1">
      <alignment/>
    </xf>
    <xf numFmtId="167" fontId="61" fillId="0" borderId="23" xfId="42" applyNumberFormat="1" applyFont="1" applyFill="1" applyBorder="1" applyAlignment="1">
      <alignment/>
    </xf>
    <xf numFmtId="0" fontId="61" fillId="0" borderId="22" xfId="0" applyFont="1" applyFill="1" applyBorder="1" applyAlignment="1">
      <alignment horizontal="center"/>
    </xf>
    <xf numFmtId="0" fontId="61" fillId="0" borderId="22" xfId="0" applyFont="1" applyFill="1" applyBorder="1" applyAlignment="1">
      <alignment vertical="center"/>
    </xf>
    <xf numFmtId="0" fontId="72" fillId="0" borderId="22" xfId="0" applyFont="1" applyFill="1" applyBorder="1" applyAlignment="1">
      <alignment/>
    </xf>
    <xf numFmtId="168" fontId="61" fillId="0" borderId="36" xfId="0" applyNumberFormat="1" applyFont="1" applyFill="1" applyBorder="1" applyAlignment="1">
      <alignment/>
    </xf>
    <xf numFmtId="167" fontId="63" fillId="0" borderId="0" xfId="42" applyNumberFormat="1" applyFont="1" applyFill="1" applyBorder="1" applyAlignment="1">
      <alignment horizontal="center" vertical="center"/>
    </xf>
    <xf numFmtId="169" fontId="63" fillId="0" borderId="15" xfId="42" applyNumberFormat="1" applyFont="1" applyFill="1" applyBorder="1" applyAlignment="1">
      <alignment horizontal="center" vertical="center"/>
    </xf>
    <xf numFmtId="167" fontId="63" fillId="0" borderId="15" xfId="42" applyNumberFormat="1" applyFont="1" applyFill="1" applyBorder="1" applyAlignment="1">
      <alignment horizontal="center" vertical="center"/>
    </xf>
    <xf numFmtId="169" fontId="4" fillId="0" borderId="36" xfId="42" applyNumberFormat="1" applyFont="1" applyFill="1" applyBorder="1" applyAlignment="1">
      <alignment horizontal="center"/>
    </xf>
    <xf numFmtId="167" fontId="4" fillId="0" borderId="36" xfId="42" applyNumberFormat="1" applyFont="1" applyFill="1" applyBorder="1" applyAlignment="1">
      <alignment horizontal="center"/>
    </xf>
    <xf numFmtId="0" fontId="83" fillId="0" borderId="0" xfId="0" applyFont="1" applyFill="1" applyBorder="1" applyAlignment="1">
      <alignment vertical="center"/>
    </xf>
    <xf numFmtId="169" fontId="83" fillId="0" borderId="0" xfId="42" applyNumberFormat="1" applyFont="1" applyFill="1" applyBorder="1" applyAlignment="1">
      <alignment/>
    </xf>
    <xf numFmtId="169" fontId="80" fillId="0" borderId="0" xfId="42" applyNumberFormat="1" applyFont="1" applyFill="1" applyBorder="1" applyAlignment="1">
      <alignment/>
    </xf>
    <xf numFmtId="0" fontId="83" fillId="0" borderId="22" xfId="0" applyFont="1" applyFill="1" applyBorder="1" applyAlignment="1">
      <alignment vertical="center"/>
    </xf>
    <xf numFmtId="0" fontId="83" fillId="0" borderId="22" xfId="0" applyFont="1" applyFill="1" applyBorder="1" applyAlignment="1">
      <alignment vertical="center" wrapText="1"/>
    </xf>
    <xf numFmtId="3" fontId="10" fillId="0" borderId="17" xfId="55" applyNumberFormat="1" applyFont="1" applyFill="1" applyBorder="1" applyAlignment="1">
      <alignment horizontal="center" vertical="center" wrapText="1"/>
      <protection/>
    </xf>
    <xf numFmtId="0" fontId="83" fillId="0" borderId="17" xfId="0" applyFont="1" applyFill="1" applyBorder="1" applyAlignment="1">
      <alignment horizontal="right" vertical="center"/>
    </xf>
    <xf numFmtId="0" fontId="83" fillId="0" borderId="17" xfId="0" applyFont="1" applyFill="1" applyBorder="1" applyAlignment="1" quotePrefix="1">
      <alignment horizontal="right" vertical="center"/>
    </xf>
    <xf numFmtId="0" fontId="83" fillId="0" borderId="17" xfId="0" applyFont="1" applyFill="1" applyBorder="1" applyAlignment="1">
      <alignment horizontal="right" vertical="center" wrapText="1"/>
    </xf>
    <xf numFmtId="0" fontId="83" fillId="0" borderId="17" xfId="0" applyFont="1" applyFill="1" applyBorder="1" applyAlignment="1">
      <alignment vertical="center" wrapText="1"/>
    </xf>
    <xf numFmtId="3" fontId="10" fillId="0" borderId="15" xfId="55" applyNumberFormat="1" applyFont="1" applyFill="1" applyBorder="1">
      <alignment/>
      <protection/>
    </xf>
    <xf numFmtId="3" fontId="10" fillId="0" borderId="15" xfId="55" applyNumberFormat="1" applyFont="1" applyFill="1" applyBorder="1" applyAlignment="1">
      <alignment horizontal="right"/>
      <protection/>
    </xf>
    <xf numFmtId="167" fontId="83" fillId="0" borderId="15" xfId="42" applyNumberFormat="1" applyFont="1" applyFill="1" applyBorder="1" applyAlignment="1">
      <alignment/>
    </xf>
    <xf numFmtId="167" fontId="67" fillId="0" borderId="0" xfId="42" applyNumberFormat="1" applyFont="1" applyFill="1" applyBorder="1" applyAlignment="1">
      <alignment horizontal="left"/>
    </xf>
    <xf numFmtId="3" fontId="3" fillId="0" borderId="17" xfId="55" applyNumberFormat="1" applyFont="1" applyFill="1" applyBorder="1" applyAlignment="1">
      <alignment horizontal="center" vertical="center" wrapText="1"/>
      <protection/>
    </xf>
    <xf numFmtId="0" fontId="72" fillId="0" borderId="17" xfId="0" applyFont="1" applyFill="1" applyBorder="1" applyAlignment="1" quotePrefix="1">
      <alignment horizontal="right" vertical="center"/>
    </xf>
    <xf numFmtId="0" fontId="63" fillId="0" borderId="15" xfId="0" applyFont="1" applyFill="1" applyBorder="1" applyAlignment="1">
      <alignment/>
    </xf>
    <xf numFmtId="0" fontId="2" fillId="0" borderId="0" xfId="56" applyFont="1" applyFill="1" applyBorder="1" applyAlignment="1">
      <alignment horizontal="left" vertical="center"/>
      <protection/>
    </xf>
    <xf numFmtId="171" fontId="11" fillId="0" borderId="0" xfId="56" applyNumberFormat="1" applyFont="1" applyFill="1" applyBorder="1" applyAlignment="1">
      <alignment horizontal="right" vertical="top"/>
      <protection/>
    </xf>
    <xf numFmtId="171" fontId="12" fillId="0" borderId="0" xfId="56" applyNumberFormat="1" applyFont="1" applyFill="1" applyBorder="1" applyAlignment="1">
      <alignment horizontal="right" vertical="top"/>
      <protection/>
    </xf>
    <xf numFmtId="0" fontId="72" fillId="0" borderId="22" xfId="0" applyFont="1" applyFill="1" applyBorder="1" applyAlignment="1">
      <alignment horizontal="left" vertical="center"/>
    </xf>
    <xf numFmtId="0" fontId="72" fillId="0" borderId="22" xfId="0" applyFont="1" applyFill="1" applyBorder="1" applyAlignment="1">
      <alignment horizontal="right" textRotation="90" wrapText="1"/>
    </xf>
    <xf numFmtId="0" fontId="81" fillId="0" borderId="15" xfId="0" applyFont="1" applyFill="1" applyBorder="1" applyAlignment="1">
      <alignment/>
    </xf>
    <xf numFmtId="170" fontId="12" fillId="0" borderId="15" xfId="56" applyNumberFormat="1" applyFont="1" applyFill="1" applyBorder="1" applyAlignment="1">
      <alignment horizontal="right" vertical="top"/>
      <protection/>
    </xf>
    <xf numFmtId="171" fontId="12" fillId="0" borderId="15" xfId="56" applyNumberFormat="1" applyFont="1" applyFill="1" applyBorder="1" applyAlignment="1">
      <alignment horizontal="right" vertical="top"/>
      <protection/>
    </xf>
    <xf numFmtId="0" fontId="72" fillId="0" borderId="22" xfId="0" applyFont="1" applyFill="1" applyBorder="1" applyAlignment="1">
      <alignment horizontal="center" textRotation="90" wrapText="1"/>
    </xf>
    <xf numFmtId="0" fontId="2" fillId="0" borderId="0" xfId="56" applyFont="1" applyFill="1" applyBorder="1" applyAlignment="1">
      <alignment horizontal="left" vertical="top"/>
      <protection/>
    </xf>
    <xf numFmtId="0" fontId="72" fillId="0" borderId="17" xfId="0" applyFont="1" applyFill="1" applyBorder="1" applyAlignment="1">
      <alignment horizontal="left" vertical="center" textRotation="90"/>
    </xf>
    <xf numFmtId="168" fontId="61" fillId="0" borderId="0" xfId="59" applyNumberFormat="1" applyFont="1" applyFill="1" applyBorder="1" applyAlignment="1">
      <alignment/>
    </xf>
    <xf numFmtId="0" fontId="61" fillId="0" borderId="0" xfId="0" applyFont="1" applyFill="1" applyBorder="1" applyAlignment="1" quotePrefix="1">
      <alignment horizontal="center" vertical="center"/>
    </xf>
    <xf numFmtId="3" fontId="61" fillId="0" borderId="17" xfId="0" applyNumberFormat="1" applyFont="1" applyFill="1" applyBorder="1" applyAlignment="1">
      <alignment/>
    </xf>
    <xf numFmtId="1" fontId="61" fillId="0" borderId="17" xfId="59" applyNumberFormat="1" applyFont="1" applyFill="1" applyBorder="1" applyAlignment="1">
      <alignment/>
    </xf>
    <xf numFmtId="1" fontId="61" fillId="0" borderId="23" xfId="0" applyNumberFormat="1" applyFont="1" applyFill="1" applyBorder="1" applyAlignment="1">
      <alignment/>
    </xf>
    <xf numFmtId="0" fontId="61" fillId="0" borderId="23" xfId="0" applyFont="1" applyFill="1" applyBorder="1" applyAlignment="1">
      <alignment horizontal="left"/>
    </xf>
    <xf numFmtId="3" fontId="61" fillId="0" borderId="23" xfId="0" applyNumberFormat="1" applyFont="1" applyFill="1" applyBorder="1" applyAlignment="1">
      <alignment/>
    </xf>
    <xf numFmtId="165" fontId="72" fillId="0" borderId="21" xfId="0" applyNumberFormat="1" applyFont="1" applyFill="1" applyBorder="1" applyAlignment="1">
      <alignment horizontal="right"/>
    </xf>
    <xf numFmtId="0" fontId="66" fillId="0" borderId="0" xfId="0" applyFont="1" applyFill="1" applyBorder="1" applyAlignment="1">
      <alignment vertical="center"/>
    </xf>
    <xf numFmtId="0" fontId="66" fillId="0" borderId="0" xfId="0" applyFont="1" applyFill="1" applyBorder="1" applyAlignment="1" quotePrefix="1">
      <alignment horizontal="right" vertical="center"/>
    </xf>
    <xf numFmtId="1" fontId="61" fillId="0" borderId="36" xfId="0" applyNumberFormat="1" applyFont="1" applyFill="1" applyBorder="1" applyAlignment="1">
      <alignment/>
    </xf>
    <xf numFmtId="0" fontId="61" fillId="0" borderId="36" xfId="0" applyFont="1" applyFill="1" applyBorder="1" applyAlignment="1">
      <alignment horizontal="left"/>
    </xf>
    <xf numFmtId="0" fontId="67" fillId="0" borderId="22" xfId="0" applyFont="1" applyFill="1" applyBorder="1" applyAlignment="1">
      <alignment horizontal="center"/>
    </xf>
    <xf numFmtId="0" fontId="67" fillId="0" borderId="17" xfId="0" applyFont="1" applyFill="1" applyBorder="1" applyAlignment="1">
      <alignment horizontal="right"/>
    </xf>
    <xf numFmtId="168" fontId="63" fillId="0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 quotePrefix="1">
      <alignment horizontal="right" vertical="center"/>
    </xf>
    <xf numFmtId="168" fontId="63" fillId="0" borderId="15" xfId="0" applyNumberFormat="1" applyFont="1" applyFill="1" applyBorder="1" applyAlignment="1">
      <alignment horizontal="center"/>
    </xf>
    <xf numFmtId="0" fontId="63" fillId="0" borderId="15" xfId="0" applyFont="1" applyFill="1" applyBorder="1" applyAlignment="1">
      <alignment horizontal="center"/>
    </xf>
    <xf numFmtId="168" fontId="63" fillId="0" borderId="36" xfId="0" applyNumberFormat="1" applyFont="1" applyFill="1" applyBorder="1" applyAlignment="1">
      <alignment horizontal="center"/>
    </xf>
    <xf numFmtId="1" fontId="63" fillId="0" borderId="36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8" fontId="61" fillId="0" borderId="0" xfId="0" applyNumberFormat="1" applyFont="1" applyFill="1" applyBorder="1" applyAlignment="1">
      <alignment horizontal="right"/>
    </xf>
    <xf numFmtId="0" fontId="66" fillId="0" borderId="17" xfId="0" applyFont="1" applyFill="1" applyBorder="1" applyAlignment="1" quotePrefix="1">
      <alignment horizontal="right" vertical="center"/>
    </xf>
    <xf numFmtId="168" fontId="61" fillId="0" borderId="17" xfId="0" applyNumberFormat="1" applyFont="1" applyFill="1" applyBorder="1" applyAlignment="1">
      <alignment horizontal="right"/>
    </xf>
    <xf numFmtId="168" fontId="61" fillId="33" borderId="15" xfId="0" applyNumberFormat="1" applyFont="1" applyFill="1" applyBorder="1" applyAlignment="1">
      <alignment horizontal="right"/>
    </xf>
    <xf numFmtId="0" fontId="72" fillId="0" borderId="17" xfId="0" applyFont="1" applyFill="1" applyBorder="1" applyAlignment="1">
      <alignment horizontal="left"/>
    </xf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 quotePrefix="1">
      <alignment horizontal="right" vertical="center"/>
    </xf>
    <xf numFmtId="168" fontId="61" fillId="0" borderId="15" xfId="0" applyNumberFormat="1" applyFont="1" applyFill="1" applyBorder="1" applyAlignment="1">
      <alignment/>
    </xf>
    <xf numFmtId="3" fontId="72" fillId="0" borderId="15" xfId="0" applyNumberFormat="1" applyFont="1" applyFill="1" applyBorder="1" applyAlignment="1">
      <alignment/>
    </xf>
    <xf numFmtId="0" fontId="67" fillId="0" borderId="22" xfId="0" applyFont="1" applyFill="1" applyBorder="1" applyAlignment="1">
      <alignment vertical="center" wrapText="1"/>
    </xf>
    <xf numFmtId="167" fontId="3" fillId="0" borderId="22" xfId="42" applyNumberFormat="1" applyFont="1" applyFill="1" applyBorder="1" applyAlignment="1">
      <alignment horizontal="center" vertical="center"/>
    </xf>
    <xf numFmtId="167" fontId="67" fillId="0" borderId="0" xfId="0" applyNumberFormat="1" applyFont="1" applyFill="1" applyBorder="1" applyAlignment="1">
      <alignment horizontal="right" vertical="top"/>
    </xf>
    <xf numFmtId="167" fontId="3" fillId="0" borderId="0" xfId="0" applyNumberFormat="1" applyFont="1" applyFill="1" applyBorder="1" applyAlignment="1">
      <alignment horizontal="right" vertical="top"/>
    </xf>
    <xf numFmtId="169" fontId="3" fillId="0" borderId="0" xfId="0" applyNumberFormat="1" applyFont="1" applyFill="1" applyBorder="1" applyAlignment="1">
      <alignment horizontal="right" vertical="top"/>
    </xf>
    <xf numFmtId="167" fontId="63" fillId="0" borderId="0" xfId="0" applyNumberFormat="1" applyFont="1" applyFill="1" applyBorder="1" applyAlignment="1">
      <alignment horizontal="right" vertical="top"/>
    </xf>
    <xf numFmtId="167" fontId="4" fillId="0" borderId="0" xfId="0" applyNumberFormat="1" applyFont="1" applyFill="1" applyBorder="1" applyAlignment="1">
      <alignment horizontal="right" vertical="top"/>
    </xf>
    <xf numFmtId="169" fontId="4" fillId="0" borderId="0" xfId="0" applyNumberFormat="1" applyFont="1" applyFill="1" applyBorder="1" applyAlignment="1">
      <alignment horizontal="right" vertical="top"/>
    </xf>
    <xf numFmtId="168" fontId="4" fillId="0" borderId="0" xfId="0" applyNumberFormat="1" applyFont="1" applyFill="1" applyBorder="1" applyAlignment="1">
      <alignment horizontal="right" vertical="top"/>
    </xf>
    <xf numFmtId="168" fontId="3" fillId="0" borderId="0" xfId="0" applyNumberFormat="1" applyFont="1" applyFill="1" applyBorder="1" applyAlignment="1">
      <alignment horizontal="right" vertical="top"/>
    </xf>
    <xf numFmtId="167" fontId="76" fillId="0" borderId="0" xfId="0" applyNumberFormat="1" applyFont="1" applyFill="1" applyBorder="1" applyAlignment="1">
      <alignment horizontal="right" vertical="top"/>
    </xf>
    <xf numFmtId="167" fontId="5" fillId="0" borderId="0" xfId="0" applyNumberFormat="1" applyFont="1" applyFill="1" applyBorder="1" applyAlignment="1">
      <alignment horizontal="right" vertical="top"/>
    </xf>
    <xf numFmtId="168" fontId="5" fillId="0" borderId="0" xfId="0" applyNumberFormat="1" applyFont="1" applyFill="1" applyBorder="1" applyAlignment="1">
      <alignment horizontal="right" vertical="top"/>
    </xf>
    <xf numFmtId="167" fontId="67" fillId="0" borderId="15" xfId="0" applyNumberFormat="1" applyFont="1" applyFill="1" applyBorder="1" applyAlignment="1">
      <alignment horizontal="right" vertical="top"/>
    </xf>
    <xf numFmtId="167" fontId="3" fillId="0" borderId="15" xfId="0" applyNumberFormat="1" applyFont="1" applyFill="1" applyBorder="1" applyAlignment="1">
      <alignment horizontal="right" vertical="top"/>
    </xf>
    <xf numFmtId="168" fontId="3" fillId="0" borderId="15" xfId="0" applyNumberFormat="1" applyFont="1" applyFill="1" applyBorder="1" applyAlignment="1">
      <alignment horizontal="right" vertical="top"/>
    </xf>
    <xf numFmtId="43" fontId="61" fillId="0" borderId="0" xfId="42" applyNumberFormat="1" applyFont="1" applyFill="1" applyBorder="1" applyAlignment="1">
      <alignment horizontal="center"/>
    </xf>
    <xf numFmtId="43" fontId="61" fillId="0" borderId="0" xfId="0" applyNumberFormat="1" applyFont="1" applyFill="1" applyBorder="1" applyAlignment="1">
      <alignment horizontal="center"/>
    </xf>
    <xf numFmtId="43" fontId="61" fillId="0" borderId="15" xfId="42" applyNumberFormat="1" applyFont="1" applyFill="1" applyBorder="1" applyAlignment="1">
      <alignment horizontal="center"/>
    </xf>
    <xf numFmtId="0" fontId="72" fillId="0" borderId="22" xfId="0" applyFont="1" applyFill="1" applyBorder="1" applyAlignment="1">
      <alignment horizontal="right" vertical="center"/>
    </xf>
    <xf numFmtId="0" fontId="72" fillId="0" borderId="22" xfId="0" applyFont="1" applyFill="1" applyBorder="1" applyAlignment="1" quotePrefix="1">
      <alignment horizontal="right" vertical="center"/>
    </xf>
    <xf numFmtId="43" fontId="61" fillId="0" borderId="0" xfId="42" applyNumberFormat="1" applyFont="1" applyFill="1" applyBorder="1" applyAlignment="1">
      <alignment horizontal="right"/>
    </xf>
    <xf numFmtId="43" fontId="61" fillId="0" borderId="15" xfId="42" applyNumberFormat="1" applyFont="1" applyFill="1" applyBorder="1" applyAlignment="1">
      <alignment horizontal="right"/>
    </xf>
    <xf numFmtId="0" fontId="77" fillId="0" borderId="22" xfId="0" applyFont="1" applyFill="1" applyBorder="1" applyAlignment="1">
      <alignment/>
    </xf>
    <xf numFmtId="0" fontId="0" fillId="0" borderId="22" xfId="0" applyBorder="1" applyAlignment="1">
      <alignment/>
    </xf>
    <xf numFmtId="2" fontId="61" fillId="0" borderId="0" xfId="0" applyNumberFormat="1" applyFont="1" applyFill="1" applyBorder="1" applyAlignment="1">
      <alignment/>
    </xf>
    <xf numFmtId="0" fontId="77" fillId="0" borderId="15" xfId="0" applyFont="1" applyFill="1" applyBorder="1" applyAlignment="1">
      <alignment/>
    </xf>
    <xf numFmtId="0" fontId="59" fillId="0" borderId="22" xfId="0" applyFont="1" applyFill="1" applyBorder="1" applyAlignment="1">
      <alignment/>
    </xf>
    <xf numFmtId="0" fontId="59" fillId="0" borderId="35" xfId="0" applyFont="1" applyFill="1" applyBorder="1" applyAlignment="1">
      <alignment/>
    </xf>
    <xf numFmtId="0" fontId="3" fillId="0" borderId="22" xfId="0" applyFont="1" applyFill="1" applyBorder="1" applyAlignment="1">
      <alignment vertical="center"/>
    </xf>
    <xf numFmtId="167" fontId="3" fillId="0" borderId="22" xfId="42" applyNumberFormat="1" applyFont="1" applyFill="1" applyBorder="1" applyAlignment="1">
      <alignment horizontal="center" vertical="center" wrapText="1"/>
    </xf>
    <xf numFmtId="169" fontId="79" fillId="0" borderId="0" xfId="0" applyNumberFormat="1" applyFont="1" applyFill="1" applyBorder="1" applyAlignment="1">
      <alignment/>
    </xf>
    <xf numFmtId="169" fontId="78" fillId="0" borderId="0" xfId="0" applyNumberFormat="1" applyFont="1" applyFill="1" applyBorder="1" applyAlignment="1">
      <alignment/>
    </xf>
    <xf numFmtId="169" fontId="78" fillId="0" borderId="15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 quotePrefix="1">
      <alignment horizontal="right"/>
    </xf>
    <xf numFmtId="169" fontId="63" fillId="0" borderId="15" xfId="42" applyNumberFormat="1" applyFont="1" applyFill="1" applyBorder="1" applyAlignment="1">
      <alignment horizontal="left" vertical="center"/>
    </xf>
    <xf numFmtId="167" fontId="63" fillId="0" borderId="15" xfId="42" applyNumberFormat="1" applyFont="1" applyFill="1" applyBorder="1" applyAlignment="1">
      <alignment horizontal="left" vertical="center"/>
    </xf>
    <xf numFmtId="0" fontId="72" fillId="0" borderId="17" xfId="0" applyFont="1" applyFill="1" applyBorder="1" applyAlignment="1">
      <alignment horizontal="center" vertical="center" wrapText="1"/>
    </xf>
    <xf numFmtId="169" fontId="61" fillId="0" borderId="15" xfId="42" applyNumberFormat="1" applyFont="1" applyFill="1" applyBorder="1" applyAlignment="1">
      <alignment/>
    </xf>
    <xf numFmtId="169" fontId="61" fillId="0" borderId="15" xfId="42" applyNumberFormat="1" applyFont="1" applyFill="1" applyBorder="1" applyAlignment="1">
      <alignment horizontal="left"/>
    </xf>
    <xf numFmtId="0" fontId="67" fillId="0" borderId="15" xfId="0" applyFont="1" applyFill="1" applyBorder="1" applyAlignment="1">
      <alignment horizontal="center"/>
    </xf>
    <xf numFmtId="169" fontId="63" fillId="0" borderId="15" xfId="42" applyNumberFormat="1" applyFont="1" applyFill="1" applyBorder="1" applyAlignment="1">
      <alignment horizontal="center"/>
    </xf>
    <xf numFmtId="167" fontId="63" fillId="0" borderId="15" xfId="42" applyNumberFormat="1" applyFont="1" applyFill="1" applyBorder="1" applyAlignment="1">
      <alignment horizontal="center"/>
    </xf>
    <xf numFmtId="168" fontId="72" fillId="0" borderId="15" xfId="0" applyNumberFormat="1" applyFont="1" applyFill="1" applyBorder="1" applyAlignment="1">
      <alignment horizontal="left"/>
    </xf>
    <xf numFmtId="1" fontId="61" fillId="0" borderId="15" xfId="0" applyNumberFormat="1" applyFont="1" applyFill="1" applyBorder="1" applyAlignment="1">
      <alignment horizontal="center"/>
    </xf>
    <xf numFmtId="0" fontId="61" fillId="0" borderId="17" xfId="0" applyFont="1" applyFill="1" applyBorder="1" applyAlignment="1">
      <alignment horizontal="center" vertical="center" wrapText="1"/>
    </xf>
    <xf numFmtId="169" fontId="72" fillId="0" borderId="37" xfId="42" applyNumberFormat="1" applyFont="1" applyFill="1" applyBorder="1" applyAlignment="1">
      <alignment horizontal="center"/>
    </xf>
    <xf numFmtId="169" fontId="61" fillId="0" borderId="37" xfId="42" applyNumberFormat="1" applyFont="1" applyFill="1" applyBorder="1" applyAlignment="1">
      <alignment horizontal="left"/>
    </xf>
    <xf numFmtId="169" fontId="61" fillId="0" borderId="37" xfId="42" applyNumberFormat="1" applyFont="1" applyFill="1" applyBorder="1" applyAlignment="1">
      <alignment horizontal="center"/>
    </xf>
    <xf numFmtId="0" fontId="61" fillId="0" borderId="37" xfId="0" applyFont="1" applyFill="1" applyBorder="1" applyAlignment="1">
      <alignment/>
    </xf>
    <xf numFmtId="0" fontId="66" fillId="0" borderId="15" xfId="0" applyFont="1" applyFill="1" applyBorder="1" applyAlignment="1">
      <alignment horizontal="center"/>
    </xf>
    <xf numFmtId="0" fontId="61" fillId="0" borderId="0" xfId="0" applyFont="1" applyFill="1" applyAlignment="1">
      <alignment horizontal="center"/>
    </xf>
    <xf numFmtId="169" fontId="63" fillId="0" borderId="17" xfId="42" applyNumberFormat="1" applyFont="1" applyFill="1" applyBorder="1" applyAlignment="1">
      <alignment/>
    </xf>
    <xf numFmtId="0" fontId="72" fillId="0" borderId="23" xfId="0" applyFont="1" applyFill="1" applyBorder="1" applyAlignment="1">
      <alignment/>
    </xf>
    <xf numFmtId="169" fontId="63" fillId="0" borderId="23" xfId="42" applyNumberFormat="1" applyFont="1" applyFill="1" applyBorder="1" applyAlignment="1">
      <alignment horizontal="left"/>
    </xf>
    <xf numFmtId="0" fontId="61" fillId="0" borderId="17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vertical="center" wrapText="1"/>
    </xf>
    <xf numFmtId="169" fontId="63" fillId="0" borderId="19" xfId="42" applyNumberFormat="1" applyFont="1" applyFill="1" applyBorder="1" applyAlignment="1">
      <alignment/>
    </xf>
    <xf numFmtId="167" fontId="63" fillId="0" borderId="19" xfId="42" applyNumberFormat="1" applyFont="1" applyFill="1" applyBorder="1" applyAlignment="1">
      <alignment/>
    </xf>
    <xf numFmtId="167" fontId="63" fillId="0" borderId="0" xfId="42" applyNumberFormat="1" applyFont="1" applyFill="1" applyBorder="1" applyAlignment="1">
      <alignment/>
    </xf>
    <xf numFmtId="167" fontId="63" fillId="0" borderId="15" xfId="42" applyNumberFormat="1" applyFont="1" applyFill="1" applyBorder="1" applyAlignment="1">
      <alignment/>
    </xf>
    <xf numFmtId="0" fontId="0" fillId="0" borderId="36" xfId="0" applyBorder="1" applyAlignment="1">
      <alignment/>
    </xf>
    <xf numFmtId="0" fontId="72" fillId="0" borderId="17" xfId="0" applyFont="1" applyFill="1" applyBorder="1" applyAlignment="1">
      <alignment/>
    </xf>
    <xf numFmtId="0" fontId="67" fillId="0" borderId="22" xfId="0" applyFont="1" applyFill="1" applyBorder="1" applyAlignment="1">
      <alignment horizontal="center" vertical="center"/>
    </xf>
    <xf numFmtId="0" fontId="63" fillId="0" borderId="0" xfId="0" applyFont="1" applyFill="1" applyBorder="1" applyAlignment="1" quotePrefix="1">
      <alignment horizontal="right"/>
    </xf>
    <xf numFmtId="0" fontId="72" fillId="0" borderId="22" xfId="0" applyFont="1" applyFill="1" applyBorder="1" applyAlignment="1">
      <alignment horizontal="center" textRotation="90"/>
    </xf>
    <xf numFmtId="0" fontId="67" fillId="0" borderId="22" xfId="0" applyFont="1" applyFill="1" applyBorder="1" applyAlignment="1">
      <alignment horizontal="center" textRotation="90" wrapText="1"/>
    </xf>
    <xf numFmtId="167" fontId="63" fillId="0" borderId="17" xfId="42" applyNumberFormat="1" applyFont="1" applyFill="1" applyBorder="1" applyAlignment="1">
      <alignment/>
    </xf>
    <xf numFmtId="0" fontId="67" fillId="0" borderId="19" xfId="0" applyFont="1" applyFill="1" applyBorder="1" applyAlignment="1">
      <alignment vertical="center"/>
    </xf>
    <xf numFmtId="169" fontId="63" fillId="0" borderId="19" xfId="42" applyNumberFormat="1" applyFont="1" applyFill="1" applyBorder="1" applyAlignment="1">
      <alignment horizontal="center" vertical="center"/>
    </xf>
    <xf numFmtId="167" fontId="63" fillId="0" borderId="19" xfId="42" applyNumberFormat="1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vertical="center" wrapText="1"/>
    </xf>
    <xf numFmtId="169" fontId="72" fillId="0" borderId="0" xfId="42" applyNumberFormat="1" applyFont="1" applyFill="1" applyBorder="1" applyAlignment="1">
      <alignment/>
    </xf>
    <xf numFmtId="3" fontId="3" fillId="0" borderId="15" xfId="55" applyNumberFormat="1" applyFont="1" applyFill="1" applyBorder="1">
      <alignment/>
      <protection/>
    </xf>
    <xf numFmtId="167" fontId="72" fillId="0" borderId="15" xfId="42" applyNumberFormat="1" applyFont="1" applyFill="1" applyBorder="1" applyAlignment="1">
      <alignment/>
    </xf>
    <xf numFmtId="0" fontId="66" fillId="0" borderId="17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169" fontId="73" fillId="0" borderId="0" xfId="42" applyNumberFormat="1" applyFont="1" applyFill="1" applyBorder="1" applyAlignment="1">
      <alignment/>
    </xf>
    <xf numFmtId="43" fontId="73" fillId="0" borderId="0" xfId="42" applyNumberFormat="1" applyFont="1" applyFill="1" applyBorder="1" applyAlignment="1">
      <alignment/>
    </xf>
    <xf numFmtId="0" fontId="80" fillId="0" borderId="0" xfId="0" applyFont="1" applyAlignment="1">
      <alignment/>
    </xf>
    <xf numFmtId="169" fontId="73" fillId="0" borderId="15" xfId="42" applyNumberFormat="1" applyFont="1" applyFill="1" applyBorder="1" applyAlignment="1">
      <alignment/>
    </xf>
    <xf numFmtId="43" fontId="73" fillId="0" borderId="15" xfId="42" applyNumberFormat="1" applyFont="1" applyFill="1" applyBorder="1" applyAlignment="1">
      <alignment/>
    </xf>
    <xf numFmtId="0" fontId="67" fillId="0" borderId="38" xfId="0" applyFont="1" applyFill="1" applyBorder="1" applyAlignment="1">
      <alignment horizontal="left" vertical="center" wrapText="1"/>
    </xf>
    <xf numFmtId="0" fontId="72" fillId="0" borderId="39" xfId="0" applyFont="1" applyFill="1" applyBorder="1" applyAlignment="1">
      <alignment vertical="center"/>
    </xf>
    <xf numFmtId="0" fontId="67" fillId="0" borderId="38" xfId="0" applyFont="1" applyFill="1" applyBorder="1" applyAlignment="1">
      <alignment horizontal="left" vertical="center"/>
    </xf>
    <xf numFmtId="0" fontId="72" fillId="0" borderId="40" xfId="0" applyFont="1" applyFill="1" applyBorder="1" applyAlignment="1">
      <alignment horizontal="left" vertical="center"/>
    </xf>
    <xf numFmtId="0" fontId="72" fillId="0" borderId="41" xfId="0" applyFont="1" applyFill="1" applyBorder="1" applyAlignment="1">
      <alignment vertical="center"/>
    </xf>
    <xf numFmtId="0" fontId="72" fillId="0" borderId="42" xfId="0" applyFont="1" applyFill="1" applyBorder="1" applyAlignment="1">
      <alignment vertical="center"/>
    </xf>
    <xf numFmtId="0" fontId="72" fillId="0" borderId="41" xfId="0" applyFont="1" applyFill="1" applyBorder="1" applyAlignment="1">
      <alignment horizontal="left" vertical="center"/>
    </xf>
    <xf numFmtId="0" fontId="72" fillId="0" borderId="41" xfId="0" applyFont="1" applyFill="1" applyBorder="1" applyAlignment="1">
      <alignment horizontal="center" vertical="center"/>
    </xf>
    <xf numFmtId="0" fontId="72" fillId="0" borderId="35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center"/>
    </xf>
    <xf numFmtId="0" fontId="72" fillId="0" borderId="17" xfId="0" applyFont="1" applyFill="1" applyBorder="1" applyAlignment="1">
      <alignment horizontal="center"/>
    </xf>
    <xf numFmtId="0" fontId="74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63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vertical="center"/>
    </xf>
    <xf numFmtId="0" fontId="67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73" fillId="0" borderId="35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7" fillId="0" borderId="40" xfId="0" applyFont="1" applyFill="1" applyBorder="1" applyAlignment="1">
      <alignment horizontal="left" vertical="center"/>
    </xf>
    <xf numFmtId="0" fontId="67" fillId="0" borderId="4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 wrapText="1"/>
    </xf>
    <xf numFmtId="0" fontId="63" fillId="0" borderId="0" xfId="65" applyFont="1" applyFill="1" applyBorder="1" applyAlignment="1">
      <alignment horizontal="left" vertical="top" wrapText="1"/>
      <protection/>
    </xf>
    <xf numFmtId="0" fontId="84" fillId="0" borderId="0" xfId="60" applyFont="1" applyFill="1" applyBorder="1" applyAlignment="1">
      <alignment horizontal="center" vertical="center" wrapText="1"/>
      <protection/>
    </xf>
    <xf numFmtId="0" fontId="63" fillId="0" borderId="44" xfId="74" applyFont="1" applyFill="1" applyBorder="1" applyAlignment="1">
      <alignment horizontal="left" wrapText="1"/>
      <protection/>
    </xf>
    <xf numFmtId="0" fontId="63" fillId="0" borderId="45" xfId="75" applyFont="1" applyFill="1" applyBorder="1" applyAlignment="1">
      <alignment horizontal="left" wrapText="1"/>
      <protection/>
    </xf>
    <xf numFmtId="0" fontId="63" fillId="0" borderId="14" xfId="76" applyFont="1" applyFill="1" applyBorder="1" applyAlignment="1">
      <alignment horizontal="center" wrapText="1"/>
      <protection/>
    </xf>
    <xf numFmtId="0" fontId="63" fillId="0" borderId="13" xfId="77" applyFont="1" applyFill="1" applyBorder="1" applyAlignment="1">
      <alignment horizontal="center" wrapText="1"/>
      <protection/>
    </xf>
    <xf numFmtId="0" fontId="63" fillId="0" borderId="0" xfId="88" applyFont="1" applyFill="1" applyBorder="1" applyAlignment="1">
      <alignment horizontal="left" wrapText="1"/>
      <protection/>
    </xf>
    <xf numFmtId="0" fontId="63" fillId="0" borderId="14" xfId="81" applyFont="1" applyFill="1" applyBorder="1" applyAlignment="1">
      <alignment horizontal="center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AS result draft Agricultural Equipments" xfId="55"/>
    <cellStyle name="Normal_Sheet6" xfId="56"/>
    <cellStyle name="Note" xfId="57"/>
    <cellStyle name="Output" xfId="58"/>
    <cellStyle name="Percent" xfId="59"/>
    <cellStyle name="style1446128701258" xfId="60"/>
    <cellStyle name="style1446128701320" xfId="61"/>
    <cellStyle name="style1446128701367" xfId="62"/>
    <cellStyle name="style1446128701383" xfId="63"/>
    <cellStyle name="style1446128701414" xfId="64"/>
    <cellStyle name="style1446128701445" xfId="65"/>
    <cellStyle name="style1446128701476" xfId="66"/>
    <cellStyle name="style1446128701492" xfId="67"/>
    <cellStyle name="style1446128701555" xfId="68"/>
    <cellStyle name="style1446128701586" xfId="69"/>
    <cellStyle name="style1446128701601" xfId="70"/>
    <cellStyle name="style1446128701633" xfId="71"/>
    <cellStyle name="style1446128701648" xfId="72"/>
    <cellStyle name="style1446128701680" xfId="73"/>
    <cellStyle name="style1446128701711" xfId="74"/>
    <cellStyle name="style1446128701742" xfId="75"/>
    <cellStyle name="style1446128701801" xfId="76"/>
    <cellStyle name="style1446128701832" xfId="77"/>
    <cellStyle name="style1446128701866" xfId="78"/>
    <cellStyle name="style1446128701895" xfId="79"/>
    <cellStyle name="style1446128702023" xfId="80"/>
    <cellStyle name="style1446128702086" xfId="81"/>
    <cellStyle name="style1446128702133" xfId="82"/>
    <cellStyle name="style1446128702211" xfId="83"/>
    <cellStyle name="style1446128702226" xfId="84"/>
    <cellStyle name="style1446128702258" xfId="85"/>
    <cellStyle name="style1446128702305" xfId="86"/>
    <cellStyle name="style1446128702336" xfId="87"/>
    <cellStyle name="style1446128702351" xfId="88"/>
    <cellStyle name="style1446128702383" xfId="89"/>
    <cellStyle name="style1446128702414" xfId="90"/>
    <cellStyle name="style1446128702445" xfId="91"/>
    <cellStyle name="style1446128702901" xfId="92"/>
    <cellStyle name="style1446128702958" xfId="93"/>
    <cellStyle name="style1446128702979" xfId="94"/>
    <cellStyle name="style1446128703002" xfId="95"/>
    <cellStyle name="style1446128703011" xfId="96"/>
    <cellStyle name="style1446128703073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Q920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9.140625" style="80" customWidth="1"/>
    <col min="2" max="2" width="17.421875" style="80" customWidth="1"/>
    <col min="3" max="3" width="17.140625" style="80" customWidth="1"/>
    <col min="4" max="4" width="16.140625" style="80" customWidth="1"/>
    <col min="5" max="5" width="13.28125" style="80" customWidth="1"/>
    <col min="6" max="6" width="11.8515625" style="80" customWidth="1"/>
    <col min="7" max="7" width="11.7109375" style="80" customWidth="1"/>
    <col min="8" max="8" width="10.28125" style="80" customWidth="1"/>
    <col min="9" max="9" width="12.00390625" style="80" customWidth="1"/>
    <col min="10" max="10" width="10.421875" style="80" customWidth="1"/>
    <col min="11" max="11" width="9.140625" style="80" customWidth="1"/>
    <col min="12" max="12" width="12.00390625" style="80" customWidth="1"/>
    <col min="13" max="13" width="10.140625" style="80" customWidth="1"/>
    <col min="14" max="14" width="9.140625" style="80" customWidth="1"/>
    <col min="15" max="15" width="12.00390625" style="80" customWidth="1"/>
    <col min="16" max="16" width="10.140625" style="80" customWidth="1"/>
    <col min="17" max="17" width="9.140625" style="80" customWidth="1"/>
    <col min="18" max="18" width="12.28125" style="80" customWidth="1"/>
    <col min="19" max="16384" width="9.140625" style="80" customWidth="1"/>
  </cols>
  <sheetData>
    <row r="1" ht="15">
      <c r="B1" s="79" t="s">
        <v>0</v>
      </c>
    </row>
    <row r="2" spans="2:5" ht="15.75" thickBot="1">
      <c r="B2" s="81"/>
      <c r="C2" s="81"/>
      <c r="D2" s="81"/>
      <c r="E2" s="81"/>
    </row>
    <row r="3" spans="2:5" ht="16.5" thickBot="1" thickTop="1">
      <c r="B3" s="82" t="s">
        <v>1</v>
      </c>
      <c r="C3" s="82" t="s">
        <v>2</v>
      </c>
      <c r="D3" s="82" t="s">
        <v>3</v>
      </c>
      <c r="E3" s="82" t="s">
        <v>4</v>
      </c>
    </row>
    <row r="4" spans="2:5" ht="15">
      <c r="B4" s="83" t="s">
        <v>5</v>
      </c>
      <c r="C4" s="83" t="s">
        <v>6</v>
      </c>
      <c r="D4" s="84">
        <v>1479081.4264652298</v>
      </c>
      <c r="E4" s="84">
        <v>81.893531519437</v>
      </c>
    </row>
    <row r="5" spans="2:5" ht="15">
      <c r="B5" s="83" t="s">
        <v>7</v>
      </c>
      <c r="C5" s="83" t="s">
        <v>8</v>
      </c>
      <c r="D5" s="84">
        <v>48388.226861989984</v>
      </c>
      <c r="E5" s="84">
        <v>2.679151202082382</v>
      </c>
    </row>
    <row r="6" spans="2:5" ht="15">
      <c r="B6" s="83" t="s">
        <v>9</v>
      </c>
      <c r="C6" s="83" t="s">
        <v>10</v>
      </c>
      <c r="D6" s="84">
        <v>95820.74093626002</v>
      </c>
      <c r="E6" s="84">
        <v>5.305386659362453</v>
      </c>
    </row>
    <row r="7" spans="2:5" ht="15">
      <c r="B7" s="83" t="s">
        <v>11</v>
      </c>
      <c r="C7" s="83" t="s">
        <v>12</v>
      </c>
      <c r="D7" s="84">
        <v>20200.906704420002</v>
      </c>
      <c r="E7" s="84">
        <v>1.1184804029844366</v>
      </c>
    </row>
    <row r="8" spans="2:5" ht="15">
      <c r="B8" s="83" t="s">
        <v>13</v>
      </c>
      <c r="C8" s="83" t="s">
        <v>14</v>
      </c>
      <c r="D8" s="84">
        <v>133848.51396019006</v>
      </c>
      <c r="E8" s="84">
        <v>7.4109019968051815</v>
      </c>
    </row>
    <row r="9" spans="2:5" ht="15.75" thickBot="1">
      <c r="B9" s="85" t="s">
        <v>15</v>
      </c>
      <c r="C9" s="85" t="s">
        <v>16</v>
      </c>
      <c r="D9" s="86">
        <v>28763.059160539997</v>
      </c>
      <c r="E9" s="86">
        <v>1.5925482193285365</v>
      </c>
    </row>
    <row r="10" spans="2:7" ht="16.5" thickBot="1" thickTop="1">
      <c r="B10" s="85" t="s">
        <v>17</v>
      </c>
      <c r="C10" s="85"/>
      <c r="D10" s="86">
        <v>1806102.87408863</v>
      </c>
      <c r="E10" s="86">
        <v>100</v>
      </c>
      <c r="G10" s="87"/>
    </row>
    <row r="11" spans="2:3" ht="15.75" thickTop="1">
      <c r="B11" s="88" t="s">
        <v>405</v>
      </c>
      <c r="C11" s="88"/>
    </row>
    <row r="14" ht="15">
      <c r="C14" s="79" t="s">
        <v>19</v>
      </c>
    </row>
    <row r="15" spans="2:17" ht="15.75" thickBot="1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2:17" ht="16.5" thickBot="1" thickTop="1">
      <c r="B16" s="89"/>
      <c r="C16" s="90" t="s">
        <v>20</v>
      </c>
      <c r="D16" s="90" t="s">
        <v>406</v>
      </c>
      <c r="E16" s="89"/>
      <c r="F16" s="90" t="s">
        <v>20</v>
      </c>
      <c r="G16" s="90" t="s">
        <v>21</v>
      </c>
      <c r="H16" s="90"/>
      <c r="I16" s="90" t="s">
        <v>20</v>
      </c>
      <c r="J16" s="90" t="s">
        <v>408</v>
      </c>
      <c r="K16" s="90"/>
      <c r="L16" s="90" t="s">
        <v>20</v>
      </c>
      <c r="M16" s="90" t="s">
        <v>22</v>
      </c>
      <c r="N16" s="90"/>
      <c r="O16" s="90" t="s">
        <v>20</v>
      </c>
      <c r="P16" s="90" t="s">
        <v>23</v>
      </c>
      <c r="Q16" s="91"/>
    </row>
    <row r="17" spans="2:16" ht="15">
      <c r="B17" s="92">
        <v>1</v>
      </c>
      <c r="C17" s="92" t="s">
        <v>407</v>
      </c>
      <c r="D17" s="93">
        <v>0.07896083883638412</v>
      </c>
      <c r="E17" s="92"/>
      <c r="F17" s="94" t="s">
        <v>25</v>
      </c>
      <c r="G17" s="94">
        <v>0.3774933361569096</v>
      </c>
      <c r="H17" s="92"/>
      <c r="I17" s="94" t="s">
        <v>26</v>
      </c>
      <c r="J17" s="94">
        <v>0.2329145014023213</v>
      </c>
      <c r="K17" s="92"/>
      <c r="L17" s="94" t="s">
        <v>27</v>
      </c>
      <c r="M17" s="94">
        <v>0.12073480049469028</v>
      </c>
      <c r="N17" s="92"/>
      <c r="O17" s="94" t="s">
        <v>28</v>
      </c>
      <c r="P17" s="94">
        <v>0.37012234882080636</v>
      </c>
    </row>
    <row r="18" spans="2:16" ht="15">
      <c r="B18" s="92">
        <v>2</v>
      </c>
      <c r="C18" s="92" t="s">
        <v>26</v>
      </c>
      <c r="D18" s="93">
        <v>0.053943016803960714</v>
      </c>
      <c r="E18" s="92"/>
      <c r="F18" s="94" t="s">
        <v>29</v>
      </c>
      <c r="G18" s="94">
        <v>0.3149405536107977</v>
      </c>
      <c r="H18" s="92"/>
      <c r="I18" s="94" t="s">
        <v>27</v>
      </c>
      <c r="J18" s="94">
        <v>0.08775607468192687</v>
      </c>
      <c r="K18" s="92"/>
      <c r="L18" s="94" t="s">
        <v>30</v>
      </c>
      <c r="M18" s="94">
        <v>0.11488174791591026</v>
      </c>
      <c r="N18" s="92"/>
      <c r="O18" s="94" t="s">
        <v>24</v>
      </c>
      <c r="P18" s="94">
        <v>0.2988940356491293</v>
      </c>
    </row>
    <row r="19" spans="2:16" ht="15">
      <c r="B19" s="92">
        <v>3</v>
      </c>
      <c r="C19" s="92" t="s">
        <v>28</v>
      </c>
      <c r="D19" s="93">
        <v>0.05199982401262887</v>
      </c>
      <c r="E19" s="92"/>
      <c r="F19" s="94" t="s">
        <v>31</v>
      </c>
      <c r="G19" s="94">
        <v>0.21797156576376017</v>
      </c>
      <c r="H19" s="92"/>
      <c r="I19" s="94" t="s">
        <v>32</v>
      </c>
      <c r="J19" s="94">
        <v>0.08656767482561863</v>
      </c>
      <c r="K19" s="92"/>
      <c r="L19" s="94" t="s">
        <v>33</v>
      </c>
      <c r="M19" s="94">
        <v>0.11486105621646743</v>
      </c>
      <c r="N19" s="92"/>
      <c r="O19" s="94" t="s">
        <v>32</v>
      </c>
      <c r="P19" s="94">
        <v>0.22044476669876145</v>
      </c>
    </row>
    <row r="20" spans="2:16" ht="15">
      <c r="B20" s="92">
        <v>4</v>
      </c>
      <c r="C20" s="92" t="s">
        <v>34</v>
      </c>
      <c r="D20" s="93">
        <v>0.0468983867870378</v>
      </c>
      <c r="E20" s="92"/>
      <c r="F20" s="94" t="s">
        <v>35</v>
      </c>
      <c r="G20" s="94">
        <v>0.058594349363257435</v>
      </c>
      <c r="H20" s="92"/>
      <c r="I20" s="94" t="s">
        <v>24</v>
      </c>
      <c r="J20" s="94">
        <v>0.07915600404828223</v>
      </c>
      <c r="K20" s="92"/>
      <c r="L20" s="94" t="s">
        <v>36</v>
      </c>
      <c r="M20" s="94">
        <v>0.11155314977455616</v>
      </c>
      <c r="N20" s="92"/>
      <c r="O20" s="94" t="s">
        <v>37</v>
      </c>
      <c r="P20" s="94">
        <v>0.03308615145841036</v>
      </c>
    </row>
    <row r="21" spans="2:16" ht="15">
      <c r="B21" s="92">
        <v>5</v>
      </c>
      <c r="C21" s="92" t="s">
        <v>32</v>
      </c>
      <c r="D21" s="93">
        <v>0.045822601443250045</v>
      </c>
      <c r="E21" s="92"/>
      <c r="F21" s="94" t="s">
        <v>37</v>
      </c>
      <c r="G21" s="94">
        <v>0.031000195105275016</v>
      </c>
      <c r="H21" s="92"/>
      <c r="I21" s="94" t="s">
        <v>38</v>
      </c>
      <c r="J21" s="94">
        <v>0.049286080345919005</v>
      </c>
      <c r="K21" s="92"/>
      <c r="L21" s="94" t="s">
        <v>26</v>
      </c>
      <c r="M21" s="94">
        <v>0.10961654708724011</v>
      </c>
      <c r="N21" s="92"/>
      <c r="O21" s="94" t="s">
        <v>35</v>
      </c>
      <c r="P21" s="94">
        <v>0.029135971549597503</v>
      </c>
    </row>
    <row r="22" spans="2:16" ht="15">
      <c r="B22" s="92">
        <v>6</v>
      </c>
      <c r="C22" s="92" t="s">
        <v>39</v>
      </c>
      <c r="D22" s="93">
        <v>0.04251833866608854</v>
      </c>
      <c r="E22" s="92"/>
      <c r="F22" s="94" t="s">
        <v>24</v>
      </c>
      <c r="G22" s="94">
        <v>0</v>
      </c>
      <c r="H22" s="92"/>
      <c r="I22" s="94" t="s">
        <v>33</v>
      </c>
      <c r="J22" s="94">
        <v>0.04852928576406287</v>
      </c>
      <c r="K22" s="92"/>
      <c r="L22" s="94" t="s">
        <v>24</v>
      </c>
      <c r="M22" s="94">
        <v>0.07429282826506127</v>
      </c>
      <c r="N22" s="92"/>
      <c r="O22" s="94" t="s">
        <v>39</v>
      </c>
      <c r="P22" s="94">
        <v>0.0210740455045243</v>
      </c>
    </row>
    <row r="23" spans="2:16" ht="15">
      <c r="B23" s="92">
        <v>7</v>
      </c>
      <c r="C23" s="92" t="s">
        <v>40</v>
      </c>
      <c r="D23" s="93">
        <v>0.04238668231916558</v>
      </c>
      <c r="E23" s="92"/>
      <c r="F23" s="94" t="s">
        <v>26</v>
      </c>
      <c r="G23" s="94">
        <v>0</v>
      </c>
      <c r="H23" s="92"/>
      <c r="I23" s="94" t="s">
        <v>41</v>
      </c>
      <c r="J23" s="94">
        <v>0.044272687723860754</v>
      </c>
      <c r="K23" s="92"/>
      <c r="L23" s="94" t="s">
        <v>32</v>
      </c>
      <c r="M23" s="94">
        <v>0.06700741177888946</v>
      </c>
      <c r="N23" s="92"/>
      <c r="O23" s="94" t="s">
        <v>25</v>
      </c>
      <c r="P23" s="94">
        <v>0.020687902277597085</v>
      </c>
    </row>
    <row r="24" spans="2:16" ht="15">
      <c r="B24" s="92">
        <v>8</v>
      </c>
      <c r="C24" s="92" t="s">
        <v>42</v>
      </c>
      <c r="D24" s="93">
        <v>0.04092595701684513</v>
      </c>
      <c r="E24" s="92"/>
      <c r="F24" s="94" t="s">
        <v>28</v>
      </c>
      <c r="G24" s="94">
        <v>0</v>
      </c>
      <c r="H24" s="92"/>
      <c r="I24" s="94" t="s">
        <v>43</v>
      </c>
      <c r="J24" s="94">
        <v>0.04152442835154829</v>
      </c>
      <c r="K24" s="92"/>
      <c r="L24" s="94" t="s">
        <v>28</v>
      </c>
      <c r="M24" s="94">
        <v>0.05889157328713858</v>
      </c>
      <c r="N24" s="92"/>
      <c r="O24" s="94" t="s">
        <v>31</v>
      </c>
      <c r="P24" s="94">
        <v>0.0065547780411738124</v>
      </c>
    </row>
    <row r="25" spans="2:16" ht="15">
      <c r="B25" s="92">
        <v>9</v>
      </c>
      <c r="C25" s="92" t="s">
        <v>44</v>
      </c>
      <c r="D25" s="93">
        <v>0.03978664770021256</v>
      </c>
      <c r="E25" s="92"/>
      <c r="F25" s="94" t="s">
        <v>34</v>
      </c>
      <c r="G25" s="94">
        <v>0</v>
      </c>
      <c r="H25" s="92"/>
      <c r="I25" s="94" t="s">
        <v>45</v>
      </c>
      <c r="J25" s="94">
        <v>0.03633260462790451</v>
      </c>
      <c r="K25" s="92"/>
      <c r="L25" s="94" t="s">
        <v>42</v>
      </c>
      <c r="M25" s="94">
        <v>0.04979561941691969</v>
      </c>
      <c r="N25" s="92"/>
      <c r="O25" s="94" t="s">
        <v>27</v>
      </c>
      <c r="P25" s="94">
        <v>0</v>
      </c>
    </row>
    <row r="26" spans="2:16" ht="15">
      <c r="B26" s="92">
        <v>10</v>
      </c>
      <c r="C26" s="92" t="s">
        <v>45</v>
      </c>
      <c r="D26" s="93">
        <v>0.03778523806816514</v>
      </c>
      <c r="E26" s="92"/>
      <c r="F26" s="94" t="s">
        <v>32</v>
      </c>
      <c r="G26" s="94">
        <v>0</v>
      </c>
      <c r="H26" s="92"/>
      <c r="I26" s="94" t="s">
        <v>28</v>
      </c>
      <c r="J26" s="94">
        <v>0.03133486518651827</v>
      </c>
      <c r="K26" s="92"/>
      <c r="L26" s="94" t="s">
        <v>34</v>
      </c>
      <c r="M26" s="94">
        <v>0.045319026362796354</v>
      </c>
      <c r="N26" s="92"/>
      <c r="O26" s="94" t="s">
        <v>30</v>
      </c>
      <c r="P26" s="94">
        <v>0</v>
      </c>
    </row>
    <row r="27" spans="2:16" ht="15">
      <c r="B27" s="92">
        <v>11</v>
      </c>
      <c r="C27" s="92" t="s">
        <v>46</v>
      </c>
      <c r="D27" s="93">
        <v>0.03772298836466502</v>
      </c>
      <c r="E27" s="92"/>
      <c r="F27" s="94" t="s">
        <v>39</v>
      </c>
      <c r="G27" s="94">
        <v>0</v>
      </c>
      <c r="H27" s="92"/>
      <c r="I27" s="94" t="s">
        <v>36</v>
      </c>
      <c r="J27" s="94">
        <v>0.03122379675628061</v>
      </c>
      <c r="K27" s="92"/>
      <c r="L27" s="94" t="s">
        <v>47</v>
      </c>
      <c r="M27" s="94">
        <v>0.04527672964154013</v>
      </c>
      <c r="N27" s="92"/>
      <c r="O27" s="94" t="s">
        <v>33</v>
      </c>
      <c r="P27" s="94">
        <v>0</v>
      </c>
    </row>
    <row r="28" spans="2:16" ht="15">
      <c r="B28" s="92">
        <v>12</v>
      </c>
      <c r="C28" s="92" t="s">
        <v>43</v>
      </c>
      <c r="D28" s="93">
        <v>0.035757193578519496</v>
      </c>
      <c r="E28" s="92"/>
      <c r="F28" s="94" t="s">
        <v>40</v>
      </c>
      <c r="G28" s="94">
        <v>0</v>
      </c>
      <c r="H28" s="92"/>
      <c r="I28" s="94" t="s">
        <v>42</v>
      </c>
      <c r="J28" s="94">
        <v>0.030856590697798912</v>
      </c>
      <c r="K28" s="92"/>
      <c r="L28" s="94" t="s">
        <v>48</v>
      </c>
      <c r="M28" s="94">
        <v>0.026144317654040846</v>
      </c>
      <c r="N28" s="92"/>
      <c r="O28" s="94" t="s">
        <v>36</v>
      </c>
      <c r="P28" s="94">
        <v>0</v>
      </c>
    </row>
    <row r="29" spans="2:16" ht="15">
      <c r="B29" s="92">
        <v>13</v>
      </c>
      <c r="C29" s="92" t="s">
        <v>33</v>
      </c>
      <c r="D29" s="93">
        <v>0.035508992465631925</v>
      </c>
      <c r="E29" s="92"/>
      <c r="F29" s="94" t="s">
        <v>42</v>
      </c>
      <c r="G29" s="94">
        <v>0</v>
      </c>
      <c r="H29" s="92"/>
      <c r="I29" s="94" t="s">
        <v>49</v>
      </c>
      <c r="J29" s="94">
        <v>0.030442967921010273</v>
      </c>
      <c r="K29" s="92"/>
      <c r="L29" s="94" t="s">
        <v>38</v>
      </c>
      <c r="M29" s="94">
        <v>0.022123529510792397</v>
      </c>
      <c r="N29" s="92"/>
      <c r="O29" s="94" t="s">
        <v>26</v>
      </c>
      <c r="P29" s="94">
        <v>0</v>
      </c>
    </row>
    <row r="30" spans="2:16" ht="15">
      <c r="B30" s="92">
        <v>14</v>
      </c>
      <c r="C30" s="92" t="s">
        <v>38</v>
      </c>
      <c r="D30" s="93">
        <v>0.035098052268253764</v>
      </c>
      <c r="E30" s="92"/>
      <c r="F30" s="94" t="s">
        <v>44</v>
      </c>
      <c r="G30" s="94">
        <v>0</v>
      </c>
      <c r="H30" s="92"/>
      <c r="I30" s="94" t="s">
        <v>46</v>
      </c>
      <c r="J30" s="94">
        <v>0.02671473261955673</v>
      </c>
      <c r="K30" s="92"/>
      <c r="L30" s="94" t="s">
        <v>49</v>
      </c>
      <c r="M30" s="94">
        <v>0.017105406620406497</v>
      </c>
      <c r="N30" s="92"/>
      <c r="O30" s="94" t="s">
        <v>42</v>
      </c>
      <c r="P30" s="94">
        <v>0</v>
      </c>
    </row>
    <row r="31" spans="2:16" ht="15">
      <c r="B31" s="92">
        <v>15</v>
      </c>
      <c r="C31" s="92" t="s">
        <v>48</v>
      </c>
      <c r="D31" s="93">
        <v>0.03367271128511514</v>
      </c>
      <c r="E31" s="92"/>
      <c r="F31" s="94" t="s">
        <v>45</v>
      </c>
      <c r="G31" s="94">
        <v>0</v>
      </c>
      <c r="H31" s="92"/>
      <c r="I31" s="94" t="s">
        <v>50</v>
      </c>
      <c r="J31" s="94">
        <v>0.020434265239218718</v>
      </c>
      <c r="K31" s="92"/>
      <c r="L31" s="94" t="s">
        <v>39</v>
      </c>
      <c r="M31" s="94">
        <v>0.00852241107634693</v>
      </c>
      <c r="N31" s="92"/>
      <c r="O31" s="94" t="s">
        <v>34</v>
      </c>
      <c r="P31" s="94">
        <v>0</v>
      </c>
    </row>
    <row r="32" spans="2:16" ht="15">
      <c r="B32" s="92">
        <v>16</v>
      </c>
      <c r="C32" s="92" t="s">
        <v>27</v>
      </c>
      <c r="D32" s="93">
        <v>0.03335386597528186</v>
      </c>
      <c r="E32" s="92"/>
      <c r="F32" s="94" t="s">
        <v>46</v>
      </c>
      <c r="G32" s="94">
        <v>0</v>
      </c>
      <c r="H32" s="92"/>
      <c r="I32" s="94" t="s">
        <v>40</v>
      </c>
      <c r="J32" s="94">
        <v>0.016698229455711942</v>
      </c>
      <c r="K32" s="92"/>
      <c r="L32" s="94" t="s">
        <v>46</v>
      </c>
      <c r="M32" s="94">
        <v>0.0039964045441750334</v>
      </c>
      <c r="N32" s="92"/>
      <c r="O32" s="94" t="s">
        <v>47</v>
      </c>
      <c r="P32" s="94">
        <v>0</v>
      </c>
    </row>
    <row r="33" spans="2:16" ht="15">
      <c r="B33" s="92">
        <v>17</v>
      </c>
      <c r="C33" s="92" t="s">
        <v>37</v>
      </c>
      <c r="D33" s="93">
        <v>0.033142745291969464</v>
      </c>
      <c r="E33" s="92"/>
      <c r="F33" s="94" t="s">
        <v>43</v>
      </c>
      <c r="G33" s="94">
        <v>0</v>
      </c>
      <c r="H33" s="92"/>
      <c r="I33" s="94" t="s">
        <v>37</v>
      </c>
      <c r="J33" s="94">
        <v>0.013937786985997054</v>
      </c>
      <c r="K33" s="92"/>
      <c r="L33" s="94" t="s">
        <v>43</v>
      </c>
      <c r="M33" s="94">
        <v>0.003240746488160152</v>
      </c>
      <c r="N33" s="92"/>
      <c r="O33" s="94" t="s">
        <v>48</v>
      </c>
      <c r="P33" s="94">
        <v>0</v>
      </c>
    </row>
    <row r="34" spans="2:16" ht="15">
      <c r="B34" s="92">
        <v>18</v>
      </c>
      <c r="C34" s="92" t="s">
        <v>35</v>
      </c>
      <c r="D34" s="93">
        <v>0.03238706541015855</v>
      </c>
      <c r="E34" s="92"/>
      <c r="F34" s="94" t="s">
        <v>33</v>
      </c>
      <c r="G34" s="94">
        <v>0</v>
      </c>
      <c r="H34" s="92"/>
      <c r="I34" s="94" t="s">
        <v>30</v>
      </c>
      <c r="J34" s="94">
        <v>0.011812798638375666</v>
      </c>
      <c r="K34" s="92"/>
      <c r="L34" s="94" t="s">
        <v>37</v>
      </c>
      <c r="M34" s="94">
        <v>0.002868685024287568</v>
      </c>
      <c r="N34" s="92"/>
      <c r="O34" s="94" t="s">
        <v>38</v>
      </c>
      <c r="P34" s="94">
        <v>0</v>
      </c>
    </row>
    <row r="35" spans="2:16" ht="15">
      <c r="B35" s="92">
        <v>19</v>
      </c>
      <c r="C35" s="92" t="s">
        <v>47</v>
      </c>
      <c r="D35" s="93">
        <v>0.0322674020081084</v>
      </c>
      <c r="E35" s="92"/>
      <c r="F35" s="94" t="s">
        <v>38</v>
      </c>
      <c r="G35" s="94">
        <v>0</v>
      </c>
      <c r="H35" s="92"/>
      <c r="I35" s="94" t="s">
        <v>48</v>
      </c>
      <c r="J35" s="94">
        <v>0.011668248006595296</v>
      </c>
      <c r="K35" s="92"/>
      <c r="L35" s="94" t="s">
        <v>45</v>
      </c>
      <c r="M35" s="94">
        <v>0.0016366315405419935</v>
      </c>
      <c r="N35" s="92"/>
      <c r="O35" s="94" t="s">
        <v>49</v>
      </c>
      <c r="P35" s="94">
        <v>0</v>
      </c>
    </row>
    <row r="36" spans="2:16" ht="15">
      <c r="B36" s="92">
        <v>20</v>
      </c>
      <c r="C36" s="92" t="s">
        <v>41</v>
      </c>
      <c r="D36" s="93">
        <v>0.03168214646414639</v>
      </c>
      <c r="E36" s="92"/>
      <c r="F36" s="94" t="s">
        <v>48</v>
      </c>
      <c r="G36" s="94">
        <v>0</v>
      </c>
      <c r="H36" s="92"/>
      <c r="I36" s="94" t="s">
        <v>44</v>
      </c>
      <c r="J36" s="94">
        <v>0.011548026233026846</v>
      </c>
      <c r="K36" s="92"/>
      <c r="L36" s="94" t="s">
        <v>44</v>
      </c>
      <c r="M36" s="94">
        <v>0.0010891130914032741</v>
      </c>
      <c r="N36" s="92"/>
      <c r="O36" s="94" t="s">
        <v>46</v>
      </c>
      <c r="P36" s="94">
        <v>0</v>
      </c>
    </row>
    <row r="37" spans="2:16" ht="15">
      <c r="B37" s="92">
        <v>21</v>
      </c>
      <c r="C37" s="92" t="s">
        <v>51</v>
      </c>
      <c r="D37" s="93">
        <v>0.03008765783671081</v>
      </c>
      <c r="E37" s="92"/>
      <c r="F37" s="94" t="s">
        <v>27</v>
      </c>
      <c r="G37" s="94">
        <v>0</v>
      </c>
      <c r="H37" s="92"/>
      <c r="I37" s="94" t="s">
        <v>51</v>
      </c>
      <c r="J37" s="94">
        <v>0.010967687236723417</v>
      </c>
      <c r="K37" s="92"/>
      <c r="L37" s="94" t="s">
        <v>50</v>
      </c>
      <c r="M37" s="94">
        <v>0.0010422642086354067</v>
      </c>
      <c r="N37" s="92"/>
      <c r="O37" s="94" t="s">
        <v>43</v>
      </c>
      <c r="P37" s="94">
        <v>0</v>
      </c>
    </row>
    <row r="38" spans="2:16" ht="15">
      <c r="B38" s="92">
        <v>22</v>
      </c>
      <c r="C38" s="92" t="s">
        <v>50</v>
      </c>
      <c r="D38" s="93">
        <v>0.02834204690790596</v>
      </c>
      <c r="E38" s="92"/>
      <c r="F38" s="94" t="s">
        <v>47</v>
      </c>
      <c r="G38" s="94">
        <v>0</v>
      </c>
      <c r="H38" s="92"/>
      <c r="I38" s="94" t="s">
        <v>47</v>
      </c>
      <c r="J38" s="94">
        <v>0.009882684165424292</v>
      </c>
      <c r="K38" s="92"/>
      <c r="L38" s="94" t="s">
        <v>25</v>
      </c>
      <c r="M38" s="94">
        <v>0</v>
      </c>
      <c r="N38" s="92"/>
      <c r="O38" s="94" t="s">
        <v>45</v>
      </c>
      <c r="P38" s="94">
        <v>0</v>
      </c>
    </row>
    <row r="39" spans="2:16" ht="15">
      <c r="B39" s="92">
        <v>23</v>
      </c>
      <c r="C39" s="92" t="s">
        <v>30</v>
      </c>
      <c r="D39" s="93">
        <v>0.027883319195665304</v>
      </c>
      <c r="E39" s="92"/>
      <c r="F39" s="94" t="s">
        <v>41</v>
      </c>
      <c r="G39" s="94">
        <v>0</v>
      </c>
      <c r="H39" s="92"/>
      <c r="I39" s="94" t="s">
        <v>25</v>
      </c>
      <c r="J39" s="94">
        <v>0.008683202924860153</v>
      </c>
      <c r="K39" s="92"/>
      <c r="L39" s="94" t="s">
        <v>29</v>
      </c>
      <c r="M39" s="94">
        <v>0</v>
      </c>
      <c r="N39" s="92"/>
      <c r="O39" s="94" t="s">
        <v>44</v>
      </c>
      <c r="P39" s="94">
        <v>0</v>
      </c>
    </row>
    <row r="40" spans="2:16" ht="15">
      <c r="B40" s="92">
        <v>24</v>
      </c>
      <c r="C40" s="92" t="s">
        <v>36</v>
      </c>
      <c r="D40" s="93">
        <v>0.02745413232052685</v>
      </c>
      <c r="E40" s="92"/>
      <c r="F40" s="94" t="s">
        <v>51</v>
      </c>
      <c r="G40" s="94">
        <v>0</v>
      </c>
      <c r="H40" s="92"/>
      <c r="I40" s="94" t="s">
        <v>29</v>
      </c>
      <c r="J40" s="94">
        <v>0.008328251488066062</v>
      </c>
      <c r="K40" s="92"/>
      <c r="L40" s="94" t="s">
        <v>31</v>
      </c>
      <c r="M40" s="94">
        <v>0</v>
      </c>
      <c r="N40" s="92"/>
      <c r="O40" s="94" t="s">
        <v>50</v>
      </c>
      <c r="P40" s="94">
        <v>0</v>
      </c>
    </row>
    <row r="41" spans="2:16" ht="15">
      <c r="B41" s="92">
        <v>25</v>
      </c>
      <c r="C41" s="92" t="s">
        <v>49</v>
      </c>
      <c r="D41" s="93">
        <v>0.01776269245359062</v>
      </c>
      <c r="E41" s="92"/>
      <c r="F41" s="94" t="s">
        <v>50</v>
      </c>
      <c r="G41" s="94">
        <v>0</v>
      </c>
      <c r="H41" s="92"/>
      <c r="I41" s="94" t="s">
        <v>35</v>
      </c>
      <c r="J41" s="94">
        <v>0.007559272044575693</v>
      </c>
      <c r="K41" s="92"/>
      <c r="L41" s="94" t="s">
        <v>35</v>
      </c>
      <c r="M41" s="94">
        <v>0</v>
      </c>
      <c r="N41" s="92"/>
      <c r="O41" s="94" t="s">
        <v>29</v>
      </c>
      <c r="P41" s="94">
        <v>0</v>
      </c>
    </row>
    <row r="42" spans="2:16" ht="15">
      <c r="B42" s="92">
        <v>26</v>
      </c>
      <c r="C42" s="92" t="s">
        <v>25</v>
      </c>
      <c r="D42" s="93">
        <v>0.01297921446441833</v>
      </c>
      <c r="E42" s="92"/>
      <c r="F42" s="94" t="s">
        <v>30</v>
      </c>
      <c r="G42" s="94">
        <v>0</v>
      </c>
      <c r="H42" s="92"/>
      <c r="I42" s="94" t="s">
        <v>39</v>
      </c>
      <c r="J42" s="94">
        <v>0.004599061060727386</v>
      </c>
      <c r="K42" s="92"/>
      <c r="L42" s="94" t="s">
        <v>41</v>
      </c>
      <c r="M42" s="94">
        <v>0</v>
      </c>
      <c r="N42" s="92"/>
      <c r="O42" s="94" t="s">
        <v>41</v>
      </c>
      <c r="P42" s="94">
        <v>0</v>
      </c>
    </row>
    <row r="43" spans="2:16" ht="15">
      <c r="B43" s="92">
        <v>27</v>
      </c>
      <c r="C43" s="92" t="s">
        <v>29</v>
      </c>
      <c r="D43" s="93">
        <v>0.012413136606364922</v>
      </c>
      <c r="E43" s="92"/>
      <c r="F43" s="94" t="s">
        <v>36</v>
      </c>
      <c r="G43" s="94">
        <v>0</v>
      </c>
      <c r="H43" s="92"/>
      <c r="I43" s="94" t="s">
        <v>52</v>
      </c>
      <c r="J43" s="94">
        <v>0.0024075133825510165</v>
      </c>
      <c r="K43" s="92"/>
      <c r="L43" s="94" t="s">
        <v>40</v>
      </c>
      <c r="M43" s="94">
        <v>0</v>
      </c>
      <c r="N43" s="92"/>
      <c r="O43" s="94" t="s">
        <v>40</v>
      </c>
      <c r="P43" s="94">
        <v>0</v>
      </c>
    </row>
    <row r="44" spans="2:16" ht="15">
      <c r="B44" s="92">
        <v>28</v>
      </c>
      <c r="C44" s="92" t="s">
        <v>31</v>
      </c>
      <c r="D44" s="93">
        <v>0.010678572897285509</v>
      </c>
      <c r="E44" s="92"/>
      <c r="F44" s="94" t="s">
        <v>49</v>
      </c>
      <c r="G44" s="94">
        <v>0</v>
      </c>
      <c r="H44" s="92"/>
      <c r="I44" s="94" t="s">
        <v>53</v>
      </c>
      <c r="J44" s="94">
        <v>0.0017336232471892607</v>
      </c>
      <c r="K44" s="92"/>
      <c r="L44" s="94" t="s">
        <v>51</v>
      </c>
      <c r="M44" s="94">
        <v>0</v>
      </c>
      <c r="N44" s="92"/>
      <c r="O44" s="94" t="s">
        <v>51</v>
      </c>
      <c r="P44" s="94">
        <v>0</v>
      </c>
    </row>
    <row r="45" spans="2:16" ht="15">
      <c r="B45" s="92">
        <v>29</v>
      </c>
      <c r="C45" s="92" t="s">
        <v>52</v>
      </c>
      <c r="D45" s="93">
        <v>0.006246630447243462</v>
      </c>
      <c r="E45" s="92"/>
      <c r="F45" s="94" t="s">
        <v>52</v>
      </c>
      <c r="G45" s="94">
        <v>0</v>
      </c>
      <c r="H45" s="92"/>
      <c r="I45" s="94" t="s">
        <v>34</v>
      </c>
      <c r="J45" s="94">
        <v>0.0014303455316753415</v>
      </c>
      <c r="K45" s="92"/>
      <c r="L45" s="94" t="s">
        <v>52</v>
      </c>
      <c r="M45" s="94">
        <v>0</v>
      </c>
      <c r="N45" s="92"/>
      <c r="O45" s="94" t="s">
        <v>52</v>
      </c>
      <c r="P45" s="94">
        <v>0</v>
      </c>
    </row>
    <row r="46" spans="2:17" ht="15.75" thickBot="1">
      <c r="B46" s="95">
        <v>30</v>
      </c>
      <c r="C46" s="95" t="s">
        <v>53</v>
      </c>
      <c r="D46" s="96">
        <v>0.004531902104699693</v>
      </c>
      <c r="E46" s="95"/>
      <c r="F46" s="95" t="s">
        <v>53</v>
      </c>
      <c r="G46" s="95">
        <v>0</v>
      </c>
      <c r="H46" s="95"/>
      <c r="I46" s="95" t="s">
        <v>31</v>
      </c>
      <c r="J46" s="97">
        <v>0.0013967094066724682</v>
      </c>
      <c r="K46" s="95"/>
      <c r="L46" s="95" t="s">
        <v>53</v>
      </c>
      <c r="M46" s="95">
        <v>0</v>
      </c>
      <c r="N46" s="95"/>
      <c r="O46" s="95" t="s">
        <v>53</v>
      </c>
      <c r="P46" s="95">
        <v>0</v>
      </c>
      <c r="Q46" s="81"/>
    </row>
    <row r="47" ht="15.75" thickTop="1"/>
    <row r="48" ht="15">
      <c r="C48" s="80" t="s">
        <v>54</v>
      </c>
    </row>
    <row r="51" ht="15">
      <c r="B51" s="79" t="s">
        <v>55</v>
      </c>
    </row>
    <row r="52" spans="2:5" ht="15.75" thickBot="1">
      <c r="B52" s="81"/>
      <c r="C52" s="81"/>
      <c r="D52" s="81"/>
      <c r="E52" s="81"/>
    </row>
    <row r="53" spans="2:5" ht="16.5" thickBot="1" thickTop="1">
      <c r="B53" s="98" t="s">
        <v>1</v>
      </c>
      <c r="C53" s="99" t="s">
        <v>56</v>
      </c>
      <c r="D53" s="98" t="s">
        <v>57</v>
      </c>
      <c r="E53" s="98"/>
    </row>
    <row r="54" spans="2:5" ht="15.75" thickTop="1">
      <c r="B54" s="100" t="s">
        <v>5</v>
      </c>
      <c r="C54" s="100">
        <f>1479081.42646523/100</f>
        <v>14790.814264652301</v>
      </c>
      <c r="D54" s="100">
        <v>340</v>
      </c>
      <c r="E54" s="100"/>
    </row>
    <row r="55" spans="2:5" ht="15">
      <c r="B55" s="100" t="s">
        <v>7</v>
      </c>
      <c r="C55" s="100">
        <f>48388.22686199/100</f>
        <v>483.8822686199</v>
      </c>
      <c r="D55" s="100">
        <v>48</v>
      </c>
      <c r="E55" s="100"/>
    </row>
    <row r="56" spans="2:5" ht="15">
      <c r="B56" s="100" t="s">
        <v>9</v>
      </c>
      <c r="C56" s="100">
        <f>95820.74093626/100</f>
        <v>958.2074093626001</v>
      </c>
      <c r="D56" s="100">
        <v>64</v>
      </c>
      <c r="E56" s="100"/>
    </row>
    <row r="57" spans="2:5" ht="15">
      <c r="B57" s="100" t="s">
        <v>11</v>
      </c>
      <c r="C57" s="100">
        <f>20200.90670442/100</f>
        <v>202.00906704419998</v>
      </c>
      <c r="D57" s="100">
        <v>40</v>
      </c>
      <c r="E57" s="100"/>
    </row>
    <row r="58" spans="2:5" ht="15.75" thickBot="1">
      <c r="B58" s="101" t="s">
        <v>13</v>
      </c>
      <c r="C58" s="101">
        <f>133848.51396019/100</f>
        <v>1338.4851396019</v>
      </c>
      <c r="D58" s="101">
        <v>48</v>
      </c>
      <c r="E58" s="101"/>
    </row>
    <row r="59" spans="2:5" ht="16.5" thickBot="1" thickTop="1">
      <c r="B59" s="101" t="s">
        <v>58</v>
      </c>
      <c r="C59" s="101"/>
      <c r="D59" s="101">
        <f>SUM(D54:D58)</f>
        <v>540</v>
      </c>
      <c r="E59" s="101"/>
    </row>
    <row r="60" spans="2:5" ht="15.75" thickTop="1">
      <c r="B60" s="88" t="s">
        <v>18</v>
      </c>
      <c r="C60" s="88"/>
      <c r="D60" s="88"/>
      <c r="E60" s="100"/>
    </row>
    <row r="63" spans="2:5" ht="15.75" thickBot="1">
      <c r="B63" s="110" t="s">
        <v>59</v>
      </c>
      <c r="C63" s="81"/>
      <c r="D63" s="81"/>
      <c r="E63" s="81"/>
    </row>
    <row r="64" spans="2:5" ht="15.75" customHeight="1" thickBot="1" thickTop="1">
      <c r="B64" s="561" t="s">
        <v>60</v>
      </c>
      <c r="C64" s="279" t="s">
        <v>61</v>
      </c>
      <c r="D64" s="564" t="s">
        <v>62</v>
      </c>
      <c r="E64" s="564"/>
    </row>
    <row r="65" spans="2:5" ht="15.75" thickBot="1">
      <c r="B65" s="562"/>
      <c r="C65" s="135"/>
      <c r="D65" s="102" t="s">
        <v>63</v>
      </c>
      <c r="E65" s="280" t="s">
        <v>64</v>
      </c>
    </row>
    <row r="66" spans="2:5" ht="15">
      <c r="B66" s="562"/>
      <c r="C66" s="103">
        <v>1.1</v>
      </c>
      <c r="D66" s="103">
        <v>3665.000000000026</v>
      </c>
      <c r="E66" s="103">
        <v>66.6121410396221</v>
      </c>
    </row>
    <row r="67" spans="2:5" ht="15">
      <c r="B67" s="562"/>
      <c r="C67" s="103">
        <v>1.2</v>
      </c>
      <c r="D67" s="103">
        <v>530.0000000000003</v>
      </c>
      <c r="E67" s="103">
        <v>9.632860777898903</v>
      </c>
    </row>
    <row r="68" spans="2:5" ht="15">
      <c r="B68" s="562"/>
      <c r="C68" s="103">
        <v>2.1</v>
      </c>
      <c r="D68" s="103">
        <v>646.0000000000007</v>
      </c>
      <c r="E68" s="103">
        <v>11.741185023627725</v>
      </c>
    </row>
    <row r="69" spans="2:5" ht="15">
      <c r="B69" s="562"/>
      <c r="C69" s="103">
        <v>2.2</v>
      </c>
      <c r="D69" s="103">
        <v>367.00000000000006</v>
      </c>
      <c r="E69" s="103">
        <v>6.670301708469616</v>
      </c>
    </row>
    <row r="70" spans="2:5" ht="15">
      <c r="B70" s="562"/>
      <c r="C70" s="277" t="s">
        <v>13</v>
      </c>
      <c r="D70" s="103">
        <v>293.99999999999966</v>
      </c>
      <c r="E70" s="103">
        <v>5.343511450381647</v>
      </c>
    </row>
    <row r="71" spans="2:5" ht="15.75" thickBot="1">
      <c r="B71" s="563"/>
      <c r="C71" s="282" t="s">
        <v>58</v>
      </c>
      <c r="D71" s="276">
        <v>5502.000000000027</v>
      </c>
      <c r="E71" s="283">
        <v>100</v>
      </c>
    </row>
    <row r="72" spans="2:5" ht="16.5" thickBot="1" thickTop="1">
      <c r="B72" s="281" t="s">
        <v>65</v>
      </c>
      <c r="C72" s="275"/>
      <c r="D72" s="276">
        <v>199</v>
      </c>
      <c r="E72" s="281">
        <v>100</v>
      </c>
    </row>
    <row r="73" ht="15.75" thickTop="1">
      <c r="B73" s="80" t="s">
        <v>66</v>
      </c>
    </row>
    <row r="76" ht="15">
      <c r="B76" s="104" t="s">
        <v>67</v>
      </c>
    </row>
    <row r="77" spans="3:9" ht="15.75" thickBot="1">
      <c r="C77" s="81"/>
      <c r="D77" s="81"/>
      <c r="E77" s="81"/>
      <c r="F77" s="81"/>
      <c r="G77" s="81"/>
      <c r="H77" s="81"/>
      <c r="I77" s="81"/>
    </row>
    <row r="78" spans="2:9" ht="16.5" customHeight="1" thickBot="1" thickTop="1">
      <c r="B78" s="562" t="s">
        <v>60</v>
      </c>
      <c r="C78" s="105" t="s">
        <v>61</v>
      </c>
      <c r="D78" s="105" t="s">
        <v>68</v>
      </c>
      <c r="E78" s="105"/>
      <c r="F78" s="105" t="s">
        <v>69</v>
      </c>
      <c r="G78" s="105"/>
      <c r="H78" s="105" t="s">
        <v>62</v>
      </c>
      <c r="I78" s="105"/>
    </row>
    <row r="79" spans="2:9" ht="16.5" thickBot="1" thickTop="1">
      <c r="B79" s="562"/>
      <c r="C79" s="284"/>
      <c r="D79" s="106" t="s">
        <v>63</v>
      </c>
      <c r="E79" s="106" t="s">
        <v>64</v>
      </c>
      <c r="F79" s="106" t="s">
        <v>63</v>
      </c>
      <c r="G79" s="106" t="s">
        <v>64</v>
      </c>
      <c r="H79" s="106" t="s">
        <v>63</v>
      </c>
      <c r="I79" s="106" t="s">
        <v>64</v>
      </c>
    </row>
    <row r="80" spans="2:9" ht="15">
      <c r="B80" s="562"/>
      <c r="C80" s="107" t="s">
        <v>5</v>
      </c>
      <c r="D80" s="108">
        <v>3651.0000000000005</v>
      </c>
      <c r="E80" s="108">
        <v>99.61800818553819</v>
      </c>
      <c r="F80" s="108">
        <v>14</v>
      </c>
      <c r="G80" s="108">
        <v>0.38199181446111596</v>
      </c>
      <c r="H80" s="108">
        <v>3665.000000000026</v>
      </c>
      <c r="I80" s="108">
        <v>100</v>
      </c>
    </row>
    <row r="81" spans="2:9" ht="15">
      <c r="B81" s="562"/>
      <c r="C81" s="107" t="s">
        <v>7</v>
      </c>
      <c r="D81" s="108">
        <v>529.0000000000006</v>
      </c>
      <c r="E81" s="108">
        <v>99.81132075471703</v>
      </c>
      <c r="F81" s="108">
        <v>1</v>
      </c>
      <c r="G81" s="108">
        <v>0.18867924528301874</v>
      </c>
      <c r="H81" s="108">
        <v>530.0000000000003</v>
      </c>
      <c r="I81" s="108">
        <v>100</v>
      </c>
    </row>
    <row r="82" spans="2:9" ht="15">
      <c r="B82" s="562"/>
      <c r="C82" s="107" t="s">
        <v>9</v>
      </c>
      <c r="D82" s="108">
        <v>637.0000000000014</v>
      </c>
      <c r="E82" s="108">
        <v>98.60681114551095</v>
      </c>
      <c r="F82" s="108">
        <v>9</v>
      </c>
      <c r="G82" s="108">
        <v>1.3931888544891626</v>
      </c>
      <c r="H82" s="108">
        <v>646.0000000000007</v>
      </c>
      <c r="I82" s="108">
        <v>100</v>
      </c>
    </row>
    <row r="83" spans="2:9" ht="15">
      <c r="B83" s="562"/>
      <c r="C83" s="107" t="s">
        <v>11</v>
      </c>
      <c r="D83" s="108">
        <v>367.00000000000006</v>
      </c>
      <c r="E83" s="108">
        <v>100</v>
      </c>
      <c r="F83" s="108">
        <v>0</v>
      </c>
      <c r="G83" s="108">
        <v>0</v>
      </c>
      <c r="H83" s="108">
        <v>367.00000000000006</v>
      </c>
      <c r="I83" s="108">
        <v>100</v>
      </c>
    </row>
    <row r="84" spans="2:9" ht="15">
      <c r="B84" s="562"/>
      <c r="C84" s="109" t="s">
        <v>13</v>
      </c>
      <c r="D84" s="108">
        <v>293.00000000000006</v>
      </c>
      <c r="E84" s="108">
        <v>99.65986394557837</v>
      </c>
      <c r="F84" s="108">
        <v>1</v>
      </c>
      <c r="G84" s="108">
        <v>0.3401360544217691</v>
      </c>
      <c r="H84" s="108">
        <v>293.99999999999966</v>
      </c>
      <c r="I84" s="108">
        <v>100</v>
      </c>
    </row>
    <row r="85" spans="2:9" ht="15.75" thickBot="1">
      <c r="B85" s="562"/>
      <c r="C85" s="105" t="s">
        <v>58</v>
      </c>
      <c r="D85" s="105">
        <v>5477.000000000002</v>
      </c>
      <c r="E85" s="105">
        <v>99.54561977462694</v>
      </c>
      <c r="F85" s="105">
        <v>25</v>
      </c>
      <c r="G85" s="105">
        <v>0.4543802253725895</v>
      </c>
      <c r="H85" s="105">
        <v>5502.000000000027</v>
      </c>
      <c r="I85" s="105">
        <v>100</v>
      </c>
    </row>
    <row r="86" spans="2:9" ht="16.5" thickBot="1" thickTop="1">
      <c r="B86" s="98" t="s">
        <v>65</v>
      </c>
      <c r="C86" s="81"/>
      <c r="D86" s="81"/>
      <c r="E86" s="81"/>
      <c r="F86" s="81"/>
      <c r="G86" s="81"/>
      <c r="H86" s="81">
        <v>199</v>
      </c>
      <c r="I86" s="81">
        <v>100</v>
      </c>
    </row>
    <row r="87" ht="15.75" thickTop="1">
      <c r="B87" s="80" t="s">
        <v>66</v>
      </c>
    </row>
    <row r="91" spans="2:6" ht="15.75" thickBot="1">
      <c r="B91" s="110" t="s">
        <v>70</v>
      </c>
      <c r="C91" s="81"/>
      <c r="D91" s="81"/>
      <c r="E91" s="81"/>
      <c r="F91" s="81"/>
    </row>
    <row r="92" spans="2:6" ht="16.5" thickBot="1" thickTop="1">
      <c r="B92" s="90"/>
      <c r="C92" s="111"/>
      <c r="D92" s="111" t="s">
        <v>71</v>
      </c>
      <c r="E92" s="111" t="s">
        <v>72</v>
      </c>
      <c r="F92" s="111" t="s">
        <v>62</v>
      </c>
    </row>
    <row r="93" spans="2:6" ht="15.75" customHeight="1" thickBot="1">
      <c r="B93" s="566" t="s">
        <v>60</v>
      </c>
      <c r="C93" s="112" t="s">
        <v>61</v>
      </c>
      <c r="D93" s="112" t="s">
        <v>4</v>
      </c>
      <c r="E93" s="112" t="s">
        <v>4</v>
      </c>
      <c r="F93" s="112" t="s">
        <v>4</v>
      </c>
    </row>
    <row r="94" spans="2:6" ht="15.75" thickTop="1">
      <c r="B94" s="567"/>
      <c r="C94" s="113">
        <v>1.1</v>
      </c>
      <c r="D94" s="113">
        <v>16.50750341064111</v>
      </c>
      <c r="E94" s="113">
        <v>83.49249658935825</v>
      </c>
      <c r="F94" s="113">
        <v>100</v>
      </c>
    </row>
    <row r="95" spans="2:6" ht="15">
      <c r="B95" s="567"/>
      <c r="C95" s="113">
        <v>1.2</v>
      </c>
      <c r="D95" s="113">
        <v>11.132075471698107</v>
      </c>
      <c r="E95" s="113">
        <v>88.86792452830173</v>
      </c>
      <c r="F95" s="113">
        <v>100</v>
      </c>
    </row>
    <row r="96" spans="2:6" ht="15">
      <c r="B96" s="567"/>
      <c r="C96" s="113">
        <v>2.1</v>
      </c>
      <c r="D96" s="113">
        <v>35.29411764705875</v>
      </c>
      <c r="E96" s="113">
        <v>64.70588235294123</v>
      </c>
      <c r="F96" s="113">
        <v>100</v>
      </c>
    </row>
    <row r="97" spans="2:6" ht="15">
      <c r="B97" s="567"/>
      <c r="C97" s="113">
        <v>2.2</v>
      </c>
      <c r="D97" s="113">
        <v>61.58038147138966</v>
      </c>
      <c r="E97" s="113">
        <v>38.419618528610386</v>
      </c>
      <c r="F97" s="113">
        <v>100</v>
      </c>
    </row>
    <row r="98" spans="2:6" ht="15">
      <c r="B98" s="567"/>
      <c r="C98" s="114" t="s">
        <v>13</v>
      </c>
      <c r="D98" s="113">
        <v>14.285714285714308</v>
      </c>
      <c r="E98" s="113">
        <v>85.7142857142859</v>
      </c>
      <c r="F98" s="113">
        <v>100</v>
      </c>
    </row>
    <row r="99" spans="2:6" ht="15.75" thickBot="1">
      <c r="B99" s="568"/>
      <c r="C99" s="115" t="s">
        <v>58</v>
      </c>
      <c r="D99" s="115">
        <v>16.840842042955746</v>
      </c>
      <c r="E99" s="115">
        <v>83.15915795704363</v>
      </c>
      <c r="F99" s="115">
        <v>100</v>
      </c>
    </row>
    <row r="100" spans="2:6" ht="16.5" thickBot="1" thickTop="1">
      <c r="B100" s="116" t="s">
        <v>65</v>
      </c>
      <c r="C100" s="115"/>
      <c r="D100" s="115">
        <v>63.31658291457286</v>
      </c>
      <c r="E100" s="115">
        <v>36.68341708542713</v>
      </c>
      <c r="F100" s="115">
        <v>100</v>
      </c>
    </row>
    <row r="101" spans="2:6" ht="15.75" thickTop="1">
      <c r="B101" s="92" t="s">
        <v>66</v>
      </c>
      <c r="C101" s="92"/>
      <c r="D101" s="92"/>
      <c r="E101" s="92"/>
      <c r="F101" s="92"/>
    </row>
    <row r="104" spans="2:7" ht="15.75" thickBot="1">
      <c r="B104" s="117" t="s">
        <v>73</v>
      </c>
      <c r="C104" s="81"/>
      <c r="D104" s="81"/>
      <c r="E104" s="81"/>
      <c r="F104" s="81"/>
      <c r="G104" s="81"/>
    </row>
    <row r="105" spans="2:5" ht="16.5" thickBot="1" thickTop="1">
      <c r="B105" s="118"/>
      <c r="C105" s="564" t="s">
        <v>60</v>
      </c>
      <c r="D105" s="564"/>
      <c r="E105" s="564"/>
    </row>
    <row r="106" spans="2:8" ht="15.75" thickBot="1">
      <c r="B106" s="119" t="s">
        <v>61</v>
      </c>
      <c r="C106" s="120" t="s">
        <v>74</v>
      </c>
      <c r="D106" s="120" t="s">
        <v>75</v>
      </c>
      <c r="E106" s="121" t="s">
        <v>62</v>
      </c>
      <c r="F106" s="91"/>
      <c r="G106" s="91"/>
      <c r="H106" s="87"/>
    </row>
    <row r="107" spans="2:5" ht="15">
      <c r="B107" s="122" t="s">
        <v>5</v>
      </c>
      <c r="C107" s="109">
        <v>68.88523692139161</v>
      </c>
      <c r="D107" s="108">
        <v>31.114763078608505</v>
      </c>
      <c r="E107" s="108">
        <v>100</v>
      </c>
    </row>
    <row r="108" spans="2:5" ht="15">
      <c r="B108" s="122" t="s">
        <v>7</v>
      </c>
      <c r="C108" s="109">
        <v>65.7844990548203</v>
      </c>
      <c r="D108" s="108">
        <v>34.21550094517955</v>
      </c>
      <c r="E108" s="108">
        <v>100</v>
      </c>
    </row>
    <row r="109" spans="2:5" ht="15">
      <c r="B109" s="122" t="s">
        <v>9</v>
      </c>
      <c r="C109" s="109">
        <v>67.97488226059635</v>
      </c>
      <c r="D109" s="108">
        <v>32.02511773940338</v>
      </c>
      <c r="E109" s="108">
        <v>100</v>
      </c>
    </row>
    <row r="110" spans="2:5" ht="15">
      <c r="B110" s="122" t="s">
        <v>11</v>
      </c>
      <c r="C110" s="109">
        <v>63.48773841961859</v>
      </c>
      <c r="D110" s="108">
        <v>36.512261580381455</v>
      </c>
      <c r="E110" s="108">
        <v>100</v>
      </c>
    </row>
    <row r="111" spans="2:5" ht="15">
      <c r="B111" s="123" t="s">
        <v>13</v>
      </c>
      <c r="C111" s="109">
        <v>78.83959044368588</v>
      </c>
      <c r="D111" s="108">
        <v>21.160409556313994</v>
      </c>
      <c r="E111" s="108">
        <v>100</v>
      </c>
    </row>
    <row r="112" spans="2:7" ht="15.75" thickBot="1">
      <c r="B112" s="105" t="s">
        <v>58</v>
      </c>
      <c r="C112" s="124">
        <v>68.85045624772744</v>
      </c>
      <c r="D112" s="105">
        <v>31.149543752272674</v>
      </c>
      <c r="E112" s="105">
        <v>100</v>
      </c>
      <c r="F112" s="81"/>
      <c r="G112" s="81"/>
    </row>
    <row r="113" spans="2:5" ht="15.75" thickTop="1">
      <c r="B113" s="87" t="s">
        <v>66</v>
      </c>
      <c r="C113" s="87"/>
      <c r="D113" s="87"/>
      <c r="E113" s="87"/>
    </row>
    <row r="116" spans="2:7" ht="15.75" thickBot="1">
      <c r="B116" s="117" t="s">
        <v>76</v>
      </c>
      <c r="C116" s="81"/>
      <c r="D116" s="81"/>
      <c r="E116" s="81"/>
      <c r="F116" s="81"/>
      <c r="G116" s="81"/>
    </row>
    <row r="117" spans="2:7" ht="16.5" thickBot="1" thickTop="1">
      <c r="B117" s="118"/>
      <c r="C117" s="564" t="s">
        <v>60</v>
      </c>
      <c r="D117" s="564"/>
      <c r="E117" s="564"/>
      <c r="F117" s="564"/>
      <c r="G117" s="564"/>
    </row>
    <row r="118" spans="2:7" ht="15.75" thickBot="1">
      <c r="B118" s="120" t="s">
        <v>61</v>
      </c>
      <c r="C118" s="121" t="s">
        <v>77</v>
      </c>
      <c r="D118" s="121" t="s">
        <v>78</v>
      </c>
      <c r="E118" s="121" t="s">
        <v>79</v>
      </c>
      <c r="F118" s="121" t="s">
        <v>80</v>
      </c>
      <c r="G118" s="125" t="s">
        <v>81</v>
      </c>
    </row>
    <row r="119" spans="2:7" ht="15">
      <c r="B119" s="126">
        <v>1.1</v>
      </c>
      <c r="C119" s="127">
        <v>5.423171733771566</v>
      </c>
      <c r="D119" s="127">
        <v>24.267324020816176</v>
      </c>
      <c r="E119" s="127">
        <v>22.350041084634334</v>
      </c>
      <c r="F119" s="127">
        <v>21.199671322925234</v>
      </c>
      <c r="G119" s="127">
        <v>26.759791837852582</v>
      </c>
    </row>
    <row r="120" spans="2:7" ht="15">
      <c r="B120" s="126">
        <v>1.2</v>
      </c>
      <c r="C120" s="127">
        <v>6.427221172022676</v>
      </c>
      <c r="D120" s="127">
        <v>27.599243856332667</v>
      </c>
      <c r="E120" s="127">
        <v>25.70888468809072</v>
      </c>
      <c r="F120" s="127">
        <v>17.76937618147447</v>
      </c>
      <c r="G120" s="127">
        <v>22.495274102079364</v>
      </c>
    </row>
    <row r="121" spans="2:7" ht="15">
      <c r="B121" s="126">
        <v>2.1</v>
      </c>
      <c r="C121" s="127">
        <v>2.197802197802193</v>
      </c>
      <c r="D121" s="127">
        <v>20.094191522762905</v>
      </c>
      <c r="E121" s="127">
        <v>24.4897959183673</v>
      </c>
      <c r="F121" s="127">
        <v>22.291993720565074</v>
      </c>
      <c r="G121" s="127">
        <v>30.926216640502307</v>
      </c>
    </row>
    <row r="122" spans="2:7" ht="15">
      <c r="B122" s="126">
        <v>2.2</v>
      </c>
      <c r="C122" s="127">
        <v>5.177111716621253</v>
      </c>
      <c r="D122" s="127">
        <v>23.97820163487738</v>
      </c>
      <c r="E122" s="127">
        <v>27.79291553133513</v>
      </c>
      <c r="F122" s="127">
        <v>20.708446866485</v>
      </c>
      <c r="G122" s="127">
        <v>22.3433242506812</v>
      </c>
    </row>
    <row r="123" spans="2:7" ht="15">
      <c r="B123" s="128" t="s">
        <v>13</v>
      </c>
      <c r="C123" s="129">
        <v>4.436860068259383</v>
      </c>
      <c r="D123" s="129">
        <v>28.32764505119452</v>
      </c>
      <c r="E123" s="129">
        <v>24.914675767918073</v>
      </c>
      <c r="F123" s="129">
        <v>19.7952218430034</v>
      </c>
      <c r="G123" s="129">
        <v>22.525597269624573</v>
      </c>
    </row>
    <row r="124" spans="2:7" ht="15.75" thickBot="1">
      <c r="B124" s="130" t="s">
        <v>58</v>
      </c>
      <c r="C124" s="131">
        <v>5.379109161952575</v>
      </c>
      <c r="D124" s="131">
        <v>24.22576351418494</v>
      </c>
      <c r="E124" s="131">
        <v>22.413301763172214</v>
      </c>
      <c r="F124" s="131">
        <v>21.19439137250056</v>
      </c>
      <c r="G124" s="131">
        <v>26.787434188189607</v>
      </c>
    </row>
    <row r="125" spans="2:7" ht="15.75" thickTop="1">
      <c r="B125" s="132" t="s">
        <v>66</v>
      </c>
      <c r="C125" s="132"/>
      <c r="D125" s="132"/>
      <c r="E125" s="132"/>
      <c r="F125" s="132"/>
      <c r="G125" s="132"/>
    </row>
    <row r="128" spans="2:7" ht="15.75" thickBot="1">
      <c r="B128" s="117" t="s">
        <v>82</v>
      </c>
      <c r="C128" s="81"/>
      <c r="D128" s="81"/>
      <c r="E128" s="81"/>
      <c r="F128" s="81"/>
      <c r="G128" s="81"/>
    </row>
    <row r="129" spans="2:7" ht="16.5" thickBot="1" thickTop="1">
      <c r="B129" s="118"/>
      <c r="C129" s="564" t="s">
        <v>60</v>
      </c>
      <c r="D129" s="564"/>
      <c r="E129" s="564"/>
      <c r="F129" s="564"/>
      <c r="G129" s="564"/>
    </row>
    <row r="130" spans="2:7" ht="15.75" thickBot="1">
      <c r="B130" s="258" t="s">
        <v>61</v>
      </c>
      <c r="C130" s="259" t="s">
        <v>77</v>
      </c>
      <c r="D130" s="259" t="s">
        <v>78</v>
      </c>
      <c r="E130" s="259" t="s">
        <v>79</v>
      </c>
      <c r="F130" s="259" t="s">
        <v>80</v>
      </c>
      <c r="G130" s="274" t="s">
        <v>81</v>
      </c>
    </row>
    <row r="131" spans="2:7" ht="15.75" thickTop="1">
      <c r="B131" s="272">
        <v>1.1</v>
      </c>
      <c r="C131" s="134">
        <v>5.009940357852862</v>
      </c>
      <c r="D131" s="134">
        <v>27.713717693836866</v>
      </c>
      <c r="E131" s="134">
        <v>24.254473161033687</v>
      </c>
      <c r="F131" s="134">
        <v>20.755467196819037</v>
      </c>
      <c r="G131" s="134">
        <v>22.266401590457175</v>
      </c>
    </row>
    <row r="132" spans="2:7" ht="15">
      <c r="B132" s="272">
        <v>1.2</v>
      </c>
      <c r="C132" s="134">
        <v>6.609195402298855</v>
      </c>
      <c r="D132" s="134">
        <v>34.48275862068968</v>
      </c>
      <c r="E132" s="134">
        <v>26.724137931034505</v>
      </c>
      <c r="F132" s="134">
        <v>15.229885057471277</v>
      </c>
      <c r="G132" s="134">
        <v>16.95402298850574</v>
      </c>
    </row>
    <row r="133" spans="2:7" ht="15">
      <c r="B133" s="272">
        <v>2.1</v>
      </c>
      <c r="C133" s="134">
        <v>2.0785219399538124</v>
      </c>
      <c r="D133" s="134">
        <v>23.09468822170904</v>
      </c>
      <c r="E133" s="134">
        <v>26.327944572748276</v>
      </c>
      <c r="F133" s="134">
        <v>22.863741339491956</v>
      </c>
      <c r="G133" s="134">
        <v>25.635103926097027</v>
      </c>
    </row>
    <row r="134" spans="2:7" ht="15">
      <c r="B134" s="272">
        <v>2.2</v>
      </c>
      <c r="C134" s="134">
        <v>4.291845493562227</v>
      </c>
      <c r="D134" s="134">
        <v>26.18025751072959</v>
      </c>
      <c r="E134" s="134">
        <v>27.03862660944202</v>
      </c>
      <c r="F134" s="134">
        <v>21.030042918454914</v>
      </c>
      <c r="G134" s="134">
        <v>21.459227467811136</v>
      </c>
    </row>
    <row r="135" spans="2:7" ht="15">
      <c r="B135" s="273" t="s">
        <v>13</v>
      </c>
      <c r="C135" s="134">
        <v>4.761904761904768</v>
      </c>
      <c r="D135" s="134">
        <v>28.13852813852817</v>
      </c>
      <c r="E135" s="134">
        <v>26.40692640692646</v>
      </c>
      <c r="F135" s="134">
        <v>17.74891774891776</v>
      </c>
      <c r="G135" s="134">
        <v>22.94372294372297</v>
      </c>
    </row>
    <row r="136" spans="2:7" ht="15.75" thickBot="1">
      <c r="B136" s="130" t="s">
        <v>58</v>
      </c>
      <c r="C136" s="269">
        <v>4.973687603176248</v>
      </c>
      <c r="D136" s="269">
        <v>27.680268501050648</v>
      </c>
      <c r="E136" s="269">
        <v>24.305385218270498</v>
      </c>
      <c r="F136" s="269">
        <v>20.754326055346635</v>
      </c>
      <c r="G136" s="269">
        <v>22.28633262215562</v>
      </c>
    </row>
    <row r="137" spans="2:7" ht="15.75" thickTop="1">
      <c r="B137" s="132" t="s">
        <v>66</v>
      </c>
      <c r="C137" s="132"/>
      <c r="D137" s="132"/>
      <c r="E137" s="132"/>
      <c r="F137" s="132"/>
      <c r="G137" s="132"/>
    </row>
    <row r="141" spans="2:7" ht="15.75" thickBot="1">
      <c r="B141" s="117" t="s">
        <v>83</v>
      </c>
      <c r="C141" s="81"/>
      <c r="D141" s="81"/>
      <c r="E141" s="81"/>
      <c r="F141" s="81"/>
      <c r="G141" s="81"/>
    </row>
    <row r="142" spans="2:7" ht="16.5" thickBot="1" thickTop="1">
      <c r="B142" s="118"/>
      <c r="C142" s="564" t="s">
        <v>60</v>
      </c>
      <c r="D142" s="564"/>
      <c r="E142" s="564"/>
      <c r="F142" s="564"/>
      <c r="G142" s="564"/>
    </row>
    <row r="143" spans="2:7" ht="15.75" thickBot="1">
      <c r="B143" s="120" t="s">
        <v>61</v>
      </c>
      <c r="C143" s="121" t="s">
        <v>77</v>
      </c>
      <c r="D143" s="121" t="s">
        <v>78</v>
      </c>
      <c r="E143" s="121" t="s">
        <v>79</v>
      </c>
      <c r="F143" s="121" t="s">
        <v>80</v>
      </c>
      <c r="G143" s="121" t="s">
        <v>81</v>
      </c>
    </row>
    <row r="144" spans="2:7" ht="15">
      <c r="B144" s="262">
        <v>1.1</v>
      </c>
      <c r="C144" s="134">
        <v>6.338028169014106</v>
      </c>
      <c r="D144" s="134">
        <v>16.63732394366202</v>
      </c>
      <c r="E144" s="134">
        <v>18.13380281690146</v>
      </c>
      <c r="F144" s="134">
        <v>22.183098591549356</v>
      </c>
      <c r="G144" s="134">
        <v>36.70774647887326</v>
      </c>
    </row>
    <row r="145" spans="2:7" ht="15">
      <c r="B145" s="262">
        <v>1.2</v>
      </c>
      <c r="C145" s="134">
        <v>6.077348066298342</v>
      </c>
      <c r="D145" s="134">
        <v>14.364640883977904</v>
      </c>
      <c r="E145" s="134">
        <v>23.75690607734806</v>
      </c>
      <c r="F145" s="134">
        <v>22.651933701657455</v>
      </c>
      <c r="G145" s="134">
        <v>33.149171270718234</v>
      </c>
    </row>
    <row r="146" spans="2:7" ht="15">
      <c r="B146" s="262">
        <v>2.1</v>
      </c>
      <c r="C146" s="134">
        <v>2.4509803921568634</v>
      </c>
      <c r="D146" s="134">
        <v>13.72549019607843</v>
      </c>
      <c r="E146" s="134">
        <v>20.58823529411764</v>
      </c>
      <c r="F146" s="134">
        <v>21.078431372549026</v>
      </c>
      <c r="G146" s="134">
        <v>42.156862745098024</v>
      </c>
    </row>
    <row r="147" spans="2:7" ht="15">
      <c r="B147" s="262">
        <v>2.2</v>
      </c>
      <c r="C147" s="134">
        <v>6.716417910447762</v>
      </c>
      <c r="D147" s="134">
        <v>20.14925373134329</v>
      </c>
      <c r="E147" s="134">
        <v>29.10447761194031</v>
      </c>
      <c r="F147" s="134">
        <v>20.149253731343297</v>
      </c>
      <c r="G147" s="134">
        <v>23.880597014925375</v>
      </c>
    </row>
    <row r="148" spans="2:7" ht="15">
      <c r="B148" s="264" t="s">
        <v>13</v>
      </c>
      <c r="C148" s="134">
        <v>3.2258064516129026</v>
      </c>
      <c r="D148" s="134">
        <v>29.032258064516117</v>
      </c>
      <c r="E148" s="134">
        <v>19.354838709677413</v>
      </c>
      <c r="F148" s="134">
        <v>27.419354838709673</v>
      </c>
      <c r="G148" s="134">
        <v>20.967741935483865</v>
      </c>
    </row>
    <row r="149" spans="2:7" ht="15.75" thickBot="1">
      <c r="B149" s="130" t="s">
        <v>58</v>
      </c>
      <c r="C149" s="269">
        <v>6.275220498812136</v>
      </c>
      <c r="D149" s="269">
        <v>16.59020241745454</v>
      </c>
      <c r="E149" s="269">
        <v>18.231192061074495</v>
      </c>
      <c r="F149" s="269">
        <v>22.167076497708415</v>
      </c>
      <c r="G149" s="269">
        <v>36.736308524950616</v>
      </c>
    </row>
    <row r="150" spans="2:7" ht="15.75" thickTop="1">
      <c r="B150" s="132" t="s">
        <v>66</v>
      </c>
      <c r="C150" s="132"/>
      <c r="D150" s="132"/>
      <c r="E150" s="132"/>
      <c r="F150" s="132"/>
      <c r="G150" s="132"/>
    </row>
    <row r="154" spans="2:7" ht="15.75" thickBot="1">
      <c r="B154" s="117" t="s">
        <v>84</v>
      </c>
      <c r="C154" s="81"/>
      <c r="D154" s="81"/>
      <c r="E154" s="81"/>
      <c r="F154" s="81"/>
      <c r="G154" s="81"/>
    </row>
    <row r="155" spans="2:7" ht="16.5" thickBot="1" thickTop="1">
      <c r="B155" s="268"/>
      <c r="C155" s="564" t="s">
        <v>60</v>
      </c>
      <c r="D155" s="564"/>
      <c r="E155" s="564"/>
      <c r="F155" s="564"/>
      <c r="G155" s="564"/>
    </row>
    <row r="156" spans="2:7" ht="15.75" thickBot="1">
      <c r="B156" s="120" t="s">
        <v>61</v>
      </c>
      <c r="C156" s="121" t="s">
        <v>85</v>
      </c>
      <c r="D156" s="121" t="s">
        <v>86</v>
      </c>
      <c r="E156" s="121" t="s">
        <v>87</v>
      </c>
      <c r="F156" s="125" t="s">
        <v>88</v>
      </c>
      <c r="G156" s="265" t="s">
        <v>62</v>
      </c>
    </row>
    <row r="157" spans="2:7" ht="15">
      <c r="B157" s="262">
        <v>1.1</v>
      </c>
      <c r="C157" s="134">
        <v>67.10490276636553</v>
      </c>
      <c r="D157" s="134">
        <v>5.094494658997524</v>
      </c>
      <c r="E157" s="134">
        <v>0.766913174472747</v>
      </c>
      <c r="F157" s="134">
        <v>27.033689400164313</v>
      </c>
      <c r="G157" s="267">
        <v>100</v>
      </c>
    </row>
    <row r="158" spans="2:7" ht="15">
      <c r="B158" s="262">
        <v>1.2</v>
      </c>
      <c r="C158" s="134">
        <v>56.143667296786326</v>
      </c>
      <c r="D158" s="134">
        <v>11.531190926275983</v>
      </c>
      <c r="E158" s="134">
        <v>1.8903591682419643</v>
      </c>
      <c r="F158" s="134">
        <v>30.434782608695635</v>
      </c>
      <c r="G158" s="267">
        <v>100</v>
      </c>
    </row>
    <row r="159" spans="2:7" ht="15">
      <c r="B159" s="262">
        <v>2.1</v>
      </c>
      <c r="C159" s="134">
        <v>66.87598116169526</v>
      </c>
      <c r="D159" s="134">
        <v>6.27943485086341</v>
      </c>
      <c r="E159" s="134">
        <v>1.4128728414442673</v>
      </c>
      <c r="F159" s="134">
        <v>25.43171114599681</v>
      </c>
      <c r="G159" s="267">
        <v>100</v>
      </c>
    </row>
    <row r="160" spans="2:7" ht="15">
      <c r="B160" s="262">
        <v>2.2</v>
      </c>
      <c r="C160" s="134">
        <v>73.29700272479568</v>
      </c>
      <c r="D160" s="134">
        <v>5.722070844686648</v>
      </c>
      <c r="E160" s="134">
        <v>0</v>
      </c>
      <c r="F160" s="134">
        <v>20.98092643051771</v>
      </c>
      <c r="G160" s="267">
        <v>100</v>
      </c>
    </row>
    <row r="161" spans="2:7" ht="15">
      <c r="B161" s="264" t="s">
        <v>13</v>
      </c>
      <c r="C161" s="134">
        <v>70.98976109215019</v>
      </c>
      <c r="D161" s="134">
        <v>3.412969283276451</v>
      </c>
      <c r="E161" s="134">
        <v>0.34129692832764497</v>
      </c>
      <c r="F161" s="134">
        <v>25.255972696245735</v>
      </c>
      <c r="G161" s="267">
        <v>100</v>
      </c>
    </row>
    <row r="162" spans="2:7" ht="15.75" thickBot="1">
      <c r="B162" s="130" t="s">
        <v>58</v>
      </c>
      <c r="C162" s="269">
        <v>67.05086208326799</v>
      </c>
      <c r="D162" s="269">
        <v>5.150013666860958</v>
      </c>
      <c r="E162" s="269">
        <v>0.781628212705013</v>
      </c>
      <c r="F162" s="269">
        <v>27.017496037166143</v>
      </c>
      <c r="G162" s="270">
        <v>100</v>
      </c>
    </row>
    <row r="163" spans="2:7" ht="15.75" thickTop="1">
      <c r="B163" s="137" t="s">
        <v>66</v>
      </c>
      <c r="C163" s="137"/>
      <c r="D163" s="137"/>
      <c r="E163" s="137"/>
      <c r="F163" s="137"/>
      <c r="G163" s="137"/>
    </row>
    <row r="166" spans="2:7" ht="15.75" thickBot="1">
      <c r="B166" s="117" t="s">
        <v>89</v>
      </c>
      <c r="C166" s="81"/>
      <c r="D166" s="81"/>
      <c r="E166" s="81"/>
      <c r="F166" s="81"/>
      <c r="G166" s="81"/>
    </row>
    <row r="167" spans="2:7" ht="16.5" thickBot="1" thickTop="1">
      <c r="B167" s="118" t="s">
        <v>90</v>
      </c>
      <c r="C167" s="564" t="s">
        <v>60</v>
      </c>
      <c r="D167" s="564"/>
      <c r="E167" s="564"/>
      <c r="F167" s="564"/>
      <c r="G167" s="564"/>
    </row>
    <row r="168" spans="2:7" ht="15.75" thickBot="1">
      <c r="B168" s="120" t="s">
        <v>61</v>
      </c>
      <c r="C168" s="265" t="s">
        <v>85</v>
      </c>
      <c r="D168" s="265" t="s">
        <v>86</v>
      </c>
      <c r="E168" s="265" t="s">
        <v>87</v>
      </c>
      <c r="F168" s="265" t="s">
        <v>88</v>
      </c>
      <c r="G168" s="121" t="s">
        <v>62</v>
      </c>
    </row>
    <row r="169" spans="2:7" ht="15">
      <c r="B169" s="262">
        <v>1.1</v>
      </c>
      <c r="C169" s="136">
        <v>73.00198807157035</v>
      </c>
      <c r="D169" s="136">
        <v>5.685884691848885</v>
      </c>
      <c r="E169" s="136">
        <v>1.0337972166997977</v>
      </c>
      <c r="F169" s="136">
        <v>20.278330019880695</v>
      </c>
      <c r="G169" s="263">
        <v>100</v>
      </c>
    </row>
    <row r="170" spans="2:7" ht="15">
      <c r="B170" s="262">
        <v>1.2</v>
      </c>
      <c r="C170" s="136">
        <v>66.09195402298857</v>
      </c>
      <c r="D170" s="136">
        <v>12.356321839080461</v>
      </c>
      <c r="E170" s="136">
        <v>2.873563218390807</v>
      </c>
      <c r="F170" s="136">
        <v>18.678160919540225</v>
      </c>
      <c r="G170" s="263">
        <v>100</v>
      </c>
    </row>
    <row r="171" spans="2:7" ht="15">
      <c r="B171" s="262">
        <v>2.1</v>
      </c>
      <c r="C171" s="136">
        <v>71.36258660508089</v>
      </c>
      <c r="D171" s="136">
        <v>6.466512702078526</v>
      </c>
      <c r="E171" s="136">
        <v>0.923787528868361</v>
      </c>
      <c r="F171" s="136">
        <v>21.2471131639723</v>
      </c>
      <c r="G171" s="263">
        <v>100</v>
      </c>
    </row>
    <row r="172" spans="2:7" ht="15">
      <c r="B172" s="262">
        <v>2.2</v>
      </c>
      <c r="C172" s="136">
        <v>76.8240343347639</v>
      </c>
      <c r="D172" s="136">
        <v>5.579399141630895</v>
      </c>
      <c r="E172" s="136">
        <v>0</v>
      </c>
      <c r="F172" s="136">
        <v>17.59656652360513</v>
      </c>
      <c r="G172" s="263">
        <v>100</v>
      </c>
    </row>
    <row r="173" spans="2:7" ht="15">
      <c r="B173" s="264" t="s">
        <v>13</v>
      </c>
      <c r="C173" s="136">
        <v>75.32467532467537</v>
      </c>
      <c r="D173" s="136">
        <v>3.463203463203469</v>
      </c>
      <c r="E173" s="136">
        <v>0.43290043290043356</v>
      </c>
      <c r="F173" s="136">
        <v>20.779220779220815</v>
      </c>
      <c r="G173" s="263">
        <v>100</v>
      </c>
    </row>
    <row r="174" spans="2:7" ht="15.75" thickBot="1">
      <c r="B174" s="130" t="s">
        <v>58</v>
      </c>
      <c r="C174" s="260">
        <v>72.9468668394514</v>
      </c>
      <c r="D174" s="260">
        <v>5.732916947786163</v>
      </c>
      <c r="E174" s="260">
        <v>0.04191778682320701</v>
      </c>
      <c r="F174" s="260">
        <v>20.279926464423333</v>
      </c>
      <c r="G174" s="266">
        <v>100</v>
      </c>
    </row>
    <row r="175" spans="2:7" ht="15.75" thickTop="1">
      <c r="B175" s="132" t="s">
        <v>66</v>
      </c>
      <c r="C175" s="137"/>
      <c r="D175" s="137"/>
      <c r="E175" s="137"/>
      <c r="F175" s="137"/>
      <c r="G175" s="137"/>
    </row>
    <row r="178" spans="2:7" ht="15.75" thickBot="1">
      <c r="B178" s="117" t="s">
        <v>91</v>
      </c>
      <c r="C178" s="81"/>
      <c r="D178" s="81"/>
      <c r="E178" s="81"/>
      <c r="F178" s="81"/>
      <c r="G178" s="81"/>
    </row>
    <row r="179" spans="2:7" ht="16.5" thickBot="1" thickTop="1">
      <c r="B179" s="118" t="s">
        <v>90</v>
      </c>
      <c r="C179" s="565" t="s">
        <v>60</v>
      </c>
      <c r="D179" s="565"/>
      <c r="E179" s="565"/>
      <c r="F179" s="565"/>
      <c r="G179" s="565"/>
    </row>
    <row r="180" spans="2:7" ht="15.75" thickBot="1">
      <c r="B180" s="258" t="s">
        <v>61</v>
      </c>
      <c r="C180" s="259" t="s">
        <v>85</v>
      </c>
      <c r="D180" s="130" t="s">
        <v>86</v>
      </c>
      <c r="E180" s="130" t="s">
        <v>87</v>
      </c>
      <c r="F180" s="130" t="s">
        <v>88</v>
      </c>
      <c r="G180" s="258" t="s">
        <v>62</v>
      </c>
    </row>
    <row r="181" spans="2:7" ht="15.75" thickTop="1">
      <c r="B181" s="221">
        <v>1.1</v>
      </c>
      <c r="C181" s="136">
        <v>54.04929577464795</v>
      </c>
      <c r="D181" s="136">
        <v>3.7852112676056464</v>
      </c>
      <c r="E181" s="136">
        <v>0.17605633802816958</v>
      </c>
      <c r="F181" s="136">
        <v>41.98943661971842</v>
      </c>
      <c r="G181" s="257">
        <v>100</v>
      </c>
    </row>
    <row r="182" spans="2:7" ht="15">
      <c r="B182" s="221">
        <v>1.2</v>
      </c>
      <c r="C182" s="136">
        <v>37.01657458563536</v>
      </c>
      <c r="D182" s="136">
        <v>9.94475138121547</v>
      </c>
      <c r="E182" s="136">
        <v>0</v>
      </c>
      <c r="F182" s="136">
        <v>53.03867403314918</v>
      </c>
      <c r="G182" s="257">
        <v>100</v>
      </c>
    </row>
    <row r="183" spans="2:7" ht="15">
      <c r="B183" s="221">
        <v>2.1</v>
      </c>
      <c r="C183" s="136">
        <v>57.35294117647062</v>
      </c>
      <c r="D183" s="136">
        <v>5.882352941176473</v>
      </c>
      <c r="E183" s="136">
        <v>2.4509803921568634</v>
      </c>
      <c r="F183" s="136">
        <v>34.31372549019609</v>
      </c>
      <c r="G183" s="257">
        <v>100</v>
      </c>
    </row>
    <row r="184" spans="2:7" ht="15">
      <c r="B184" s="221">
        <v>2.2</v>
      </c>
      <c r="C184" s="136">
        <v>67.16417910447761</v>
      </c>
      <c r="D184" s="136">
        <v>5.970149253731346</v>
      </c>
      <c r="E184" s="136">
        <v>0</v>
      </c>
      <c r="F184" s="136">
        <v>26.86567164179105</v>
      </c>
      <c r="G184" s="257">
        <v>100</v>
      </c>
    </row>
    <row r="185" spans="2:7" ht="15">
      <c r="B185" s="222" t="s">
        <v>13</v>
      </c>
      <c r="C185" s="136">
        <v>54.838709677419295</v>
      </c>
      <c r="D185" s="136">
        <v>3.225806451612903</v>
      </c>
      <c r="E185" s="136">
        <v>0</v>
      </c>
      <c r="F185" s="136">
        <v>41.935483870967744</v>
      </c>
      <c r="G185" s="257">
        <v>100</v>
      </c>
    </row>
    <row r="186" spans="2:7" ht="15.75" thickBot="1">
      <c r="B186" s="130" t="s">
        <v>58</v>
      </c>
      <c r="C186" s="260">
        <v>54.01880547497798</v>
      </c>
      <c r="D186" s="260">
        <v>3.8616109486969306</v>
      </c>
      <c r="E186" s="260">
        <v>0.20990347465558754</v>
      </c>
      <c r="F186" s="260">
        <v>41.909680101669665</v>
      </c>
      <c r="G186" s="261">
        <v>100</v>
      </c>
    </row>
    <row r="187" spans="2:7" ht="15.75" thickTop="1">
      <c r="B187" s="132" t="s">
        <v>66</v>
      </c>
      <c r="C187" s="137"/>
      <c r="D187" s="137"/>
      <c r="E187" s="137"/>
      <c r="F187" s="137"/>
      <c r="G187" s="137"/>
    </row>
    <row r="190" spans="2:5" ht="15.75" thickBot="1">
      <c r="B190" s="117" t="s">
        <v>92</v>
      </c>
      <c r="C190" s="81"/>
      <c r="D190" s="81"/>
      <c r="E190" s="81"/>
    </row>
    <row r="191" spans="2:5" ht="16.5" thickBot="1" thickTop="1">
      <c r="B191" s="250"/>
      <c r="C191" s="564" t="s">
        <v>60</v>
      </c>
      <c r="D191" s="564"/>
      <c r="E191" s="564"/>
    </row>
    <row r="192" spans="2:5" ht="15.75" thickBot="1">
      <c r="B192" s="252" t="s">
        <v>61</v>
      </c>
      <c r="C192" s="253" t="s">
        <v>93</v>
      </c>
      <c r="D192" s="253" t="s">
        <v>94</v>
      </c>
      <c r="E192" s="253" t="s">
        <v>62</v>
      </c>
    </row>
    <row r="193" spans="2:5" ht="15">
      <c r="B193" s="171">
        <v>1.1</v>
      </c>
      <c r="C193" s="139">
        <v>26.88298918387414</v>
      </c>
      <c r="D193" s="139">
        <v>73.11701081612586</v>
      </c>
      <c r="E193" s="251">
        <v>100</v>
      </c>
    </row>
    <row r="194" spans="2:5" ht="15">
      <c r="B194" s="171">
        <v>1.2</v>
      </c>
      <c r="C194" s="139">
        <v>25.1297257227576</v>
      </c>
      <c r="D194" s="139">
        <v>74.8702742772424</v>
      </c>
      <c r="E194" s="251">
        <v>100</v>
      </c>
    </row>
    <row r="195" spans="2:5" ht="15">
      <c r="B195" s="171">
        <v>2.1</v>
      </c>
      <c r="C195" s="139">
        <v>4.5811187041255375</v>
      </c>
      <c r="D195" s="139">
        <v>95.41888129587446</v>
      </c>
      <c r="E195" s="251">
        <v>100</v>
      </c>
    </row>
    <row r="196" spans="2:5" ht="15">
      <c r="B196" s="171">
        <v>2.2</v>
      </c>
      <c r="C196" s="139">
        <v>0.9349766255843603</v>
      </c>
      <c r="D196" s="139">
        <v>99.06502337441565</v>
      </c>
      <c r="E196" s="251">
        <v>100</v>
      </c>
    </row>
    <row r="197" spans="2:5" ht="15">
      <c r="B197" s="172" t="s">
        <v>13</v>
      </c>
      <c r="C197" s="139">
        <v>96.76787463271303</v>
      </c>
      <c r="D197" s="139">
        <v>3.2321253672869736</v>
      </c>
      <c r="E197" s="251">
        <v>100</v>
      </c>
    </row>
    <row r="198" spans="2:5" ht="15.75" thickBot="1">
      <c r="B198" s="254" t="s">
        <v>58</v>
      </c>
      <c r="C198" s="255">
        <v>23.61737479230952</v>
      </c>
      <c r="D198" s="255">
        <v>76.38262520769048</v>
      </c>
      <c r="E198" s="256">
        <v>100</v>
      </c>
    </row>
    <row r="199" spans="2:5" ht="15.75" thickTop="1">
      <c r="B199" s="132" t="s">
        <v>66</v>
      </c>
      <c r="C199" s="137"/>
      <c r="D199" s="137"/>
      <c r="E199" s="137"/>
    </row>
    <row r="202" spans="2:8" ht="16.5" thickBot="1">
      <c r="B202" s="237" t="s">
        <v>95</v>
      </c>
      <c r="C202" s="237"/>
      <c r="D202" s="237"/>
      <c r="E202" s="237"/>
      <c r="F202" s="237"/>
      <c r="G202" s="238"/>
      <c r="H202" s="81"/>
    </row>
    <row r="203" spans="2:8" ht="37.5" thickBot="1" thickTop="1">
      <c r="B203" s="244" t="s">
        <v>96</v>
      </c>
      <c r="C203" s="245" t="s">
        <v>97</v>
      </c>
      <c r="D203" s="245" t="s">
        <v>98</v>
      </c>
      <c r="E203" s="245" t="s">
        <v>99</v>
      </c>
      <c r="F203" s="245" t="s">
        <v>100</v>
      </c>
      <c r="G203" s="245" t="s">
        <v>101</v>
      </c>
      <c r="H203" s="245" t="s">
        <v>62</v>
      </c>
    </row>
    <row r="204" spans="2:8" ht="15.75" thickTop="1">
      <c r="B204" s="213" t="s">
        <v>102</v>
      </c>
      <c r="C204" s="140">
        <v>12.618296529968454</v>
      </c>
      <c r="D204" s="140">
        <v>38.891392519152774</v>
      </c>
      <c r="E204" s="140">
        <v>20.68499324019829</v>
      </c>
      <c r="F204" s="140">
        <v>27.805317710680484</v>
      </c>
      <c r="G204" s="140">
        <v>0</v>
      </c>
      <c r="H204" s="240">
        <v>100</v>
      </c>
    </row>
    <row r="205" spans="2:8" ht="15">
      <c r="B205" s="213" t="s">
        <v>103</v>
      </c>
      <c r="C205" s="140">
        <v>76.27118644067797</v>
      </c>
      <c r="D205" s="140">
        <v>7.344632768361582</v>
      </c>
      <c r="E205" s="140">
        <v>5.367231638418079</v>
      </c>
      <c r="F205" s="140">
        <v>11.016949152542374</v>
      </c>
      <c r="G205" s="140">
        <v>0</v>
      </c>
      <c r="H205" s="240">
        <v>100</v>
      </c>
    </row>
    <row r="206" spans="2:8" ht="15">
      <c r="B206" s="213" t="s">
        <v>104</v>
      </c>
      <c r="C206" s="140">
        <v>48</v>
      </c>
      <c r="D206" s="140">
        <v>40.92307692307692</v>
      </c>
      <c r="E206" s="140">
        <v>7.6923076923076925</v>
      </c>
      <c r="F206" s="140">
        <v>3.384615384615385</v>
      </c>
      <c r="G206" s="140">
        <v>0</v>
      </c>
      <c r="H206" s="240">
        <v>100</v>
      </c>
    </row>
    <row r="207" spans="2:8" ht="15">
      <c r="B207" s="213" t="s">
        <v>105</v>
      </c>
      <c r="C207" s="140">
        <v>25.806451612903224</v>
      </c>
      <c r="D207" s="140">
        <v>16.129032258064516</v>
      </c>
      <c r="E207" s="140">
        <v>9.67741935483871</v>
      </c>
      <c r="F207" s="140">
        <v>48.38709677419355</v>
      </c>
      <c r="G207" s="140">
        <v>0</v>
      </c>
      <c r="H207" s="240">
        <v>100</v>
      </c>
    </row>
    <row r="208" spans="2:8" ht="15">
      <c r="B208" s="213" t="s">
        <v>106</v>
      </c>
      <c r="C208" s="140">
        <v>4.027731924727633</v>
      </c>
      <c r="D208" s="140">
        <v>32.88213931990756</v>
      </c>
      <c r="E208" s="140">
        <v>26.378342687355563</v>
      </c>
      <c r="F208" s="140">
        <v>36.71178606800924</v>
      </c>
      <c r="G208" s="140">
        <v>0</v>
      </c>
      <c r="H208" s="240">
        <v>100</v>
      </c>
    </row>
    <row r="209" spans="2:8" ht="15">
      <c r="B209" s="213" t="s">
        <v>107</v>
      </c>
      <c r="C209" s="140">
        <v>9.389671361502348</v>
      </c>
      <c r="D209" s="140">
        <v>48.89336016096579</v>
      </c>
      <c r="E209" s="140">
        <v>21.730382293762574</v>
      </c>
      <c r="F209" s="140">
        <v>19.986586183769283</v>
      </c>
      <c r="G209" s="140">
        <v>0</v>
      </c>
      <c r="H209" s="240">
        <v>100</v>
      </c>
    </row>
    <row r="210" spans="2:8" ht="15">
      <c r="B210" s="213" t="s">
        <v>108</v>
      </c>
      <c r="C210" s="140">
        <v>14.495114006514658</v>
      </c>
      <c r="D210" s="140">
        <v>43.648208469055376</v>
      </c>
      <c r="E210" s="140">
        <v>21.824104234527688</v>
      </c>
      <c r="F210" s="140">
        <v>20.03257328990228</v>
      </c>
      <c r="G210" s="140">
        <v>0</v>
      </c>
      <c r="H210" s="240">
        <v>100</v>
      </c>
    </row>
    <row r="211" spans="2:8" ht="15">
      <c r="B211" s="213" t="s">
        <v>109</v>
      </c>
      <c r="C211" s="140">
        <v>10.502398384246403</v>
      </c>
      <c r="D211" s="140">
        <v>15.097197677354204</v>
      </c>
      <c r="E211" s="140">
        <v>7.195152739207271</v>
      </c>
      <c r="F211" s="140">
        <v>12.244382731633426</v>
      </c>
      <c r="G211" s="140">
        <v>54.9608684675587</v>
      </c>
      <c r="H211" s="240">
        <v>100</v>
      </c>
    </row>
    <row r="212" spans="2:8" ht="15">
      <c r="B212" s="213" t="s">
        <v>110</v>
      </c>
      <c r="C212" s="140">
        <v>24.07794015309673</v>
      </c>
      <c r="D212" s="140">
        <v>35.421016005567154</v>
      </c>
      <c r="E212" s="140">
        <v>16.075156576200417</v>
      </c>
      <c r="F212" s="140">
        <v>24.4258872651357</v>
      </c>
      <c r="G212" s="140">
        <v>0</v>
      </c>
      <c r="H212" s="240">
        <v>100</v>
      </c>
    </row>
    <row r="213" spans="2:8" ht="15">
      <c r="B213" s="213" t="s">
        <v>111</v>
      </c>
      <c r="C213" s="140">
        <v>37.23970944309927</v>
      </c>
      <c r="D213" s="140">
        <v>17.38498789346247</v>
      </c>
      <c r="E213" s="140">
        <v>11.234866828087167</v>
      </c>
      <c r="F213" s="140">
        <v>34.140435835351084</v>
      </c>
      <c r="G213" s="140">
        <v>0</v>
      </c>
      <c r="H213" s="240">
        <v>100</v>
      </c>
    </row>
    <row r="214" spans="2:8" ht="15">
      <c r="B214" s="213" t="s">
        <v>112</v>
      </c>
      <c r="C214" s="140">
        <v>27.586206896551722</v>
      </c>
      <c r="D214" s="140">
        <v>31.03448275862069</v>
      </c>
      <c r="E214" s="140">
        <v>10.344827586206897</v>
      </c>
      <c r="F214" s="140">
        <v>31.03448275862069</v>
      </c>
      <c r="G214" s="140">
        <v>0</v>
      </c>
      <c r="H214" s="240">
        <v>100</v>
      </c>
    </row>
    <row r="215" spans="2:8" ht="15">
      <c r="B215" s="213" t="s">
        <v>113</v>
      </c>
      <c r="C215" s="140">
        <v>42.3117709437964</v>
      </c>
      <c r="D215" s="140">
        <v>18.981972428419937</v>
      </c>
      <c r="E215" s="140">
        <v>9.43796394485684</v>
      </c>
      <c r="F215" s="140">
        <v>22.799575821845178</v>
      </c>
      <c r="G215" s="140">
        <v>6.468716861081655</v>
      </c>
      <c r="H215" s="240">
        <v>100</v>
      </c>
    </row>
    <row r="216" spans="2:8" ht="15">
      <c r="B216" s="213" t="s">
        <v>114</v>
      </c>
      <c r="C216" s="140">
        <v>1.0736196319018405</v>
      </c>
      <c r="D216" s="140">
        <v>1.1503067484662577</v>
      </c>
      <c r="E216" s="140">
        <v>0.6134969325153374</v>
      </c>
      <c r="F216" s="140">
        <v>0.9202453987730062</v>
      </c>
      <c r="G216" s="140">
        <v>96.24233128834356</v>
      </c>
      <c r="H216" s="240">
        <v>100</v>
      </c>
    </row>
    <row r="217" spans="2:8" ht="15">
      <c r="B217" s="213" t="s">
        <v>115</v>
      </c>
      <c r="C217" s="140">
        <v>0.6521739130434783</v>
      </c>
      <c r="D217" s="140">
        <v>0.6521739130434783</v>
      </c>
      <c r="E217" s="140">
        <v>0.43478260869565216</v>
      </c>
      <c r="F217" s="140">
        <v>1.7391304347826086</v>
      </c>
      <c r="G217" s="140">
        <v>96.52173913043478</v>
      </c>
      <c r="H217" s="240">
        <v>100</v>
      </c>
    </row>
    <row r="218" spans="2:8" ht="15">
      <c r="B218" s="213" t="s">
        <v>116</v>
      </c>
      <c r="C218" s="140">
        <v>1.030169242089772</v>
      </c>
      <c r="D218" s="140">
        <v>1.1037527593818985</v>
      </c>
      <c r="E218" s="140">
        <v>0.44150110375275936</v>
      </c>
      <c r="F218" s="140">
        <v>0.7358351729212655</v>
      </c>
      <c r="G218" s="140">
        <v>96.6887417218543</v>
      </c>
      <c r="H218" s="240">
        <v>100</v>
      </c>
    </row>
    <row r="219" spans="2:8" ht="15">
      <c r="B219" s="213" t="s">
        <v>117</v>
      </c>
      <c r="C219" s="140">
        <v>3.115727002967359</v>
      </c>
      <c r="D219" s="140">
        <v>28.635014836795254</v>
      </c>
      <c r="E219" s="140">
        <v>23.44213649851632</v>
      </c>
      <c r="F219" s="140">
        <v>44.80712166172107</v>
      </c>
      <c r="G219" s="140">
        <v>0</v>
      </c>
      <c r="H219" s="240">
        <v>100</v>
      </c>
    </row>
    <row r="220" spans="2:8" ht="15.75" thickBot="1">
      <c r="B220" s="241" t="s">
        <v>118</v>
      </c>
      <c r="C220" s="242">
        <v>9.969788519637461</v>
      </c>
      <c r="D220" s="242">
        <v>43.80664652567976</v>
      </c>
      <c r="E220" s="242">
        <v>20.54380664652568</v>
      </c>
      <c r="F220" s="242">
        <v>25.6797583081571</v>
      </c>
      <c r="G220" s="242">
        <v>0</v>
      </c>
      <c r="H220" s="243">
        <v>100</v>
      </c>
    </row>
    <row r="221" spans="2:8" ht="15.75" thickTop="1">
      <c r="B221" s="569" t="s">
        <v>66</v>
      </c>
      <c r="C221" s="569"/>
      <c r="D221" s="569"/>
      <c r="E221" s="569"/>
      <c r="F221" s="569"/>
      <c r="G221" s="569"/>
      <c r="H221" s="132"/>
    </row>
    <row r="225" spans="2:8" ht="15.75" thickBot="1">
      <c r="B225" s="117" t="s">
        <v>119</v>
      </c>
      <c r="C225" s="81"/>
      <c r="D225" s="81"/>
      <c r="E225" s="81"/>
      <c r="F225" s="81"/>
      <c r="G225" s="81"/>
      <c r="H225" s="81"/>
    </row>
    <row r="226" spans="2:8" ht="37.5" thickBot="1" thickTop="1">
      <c r="B226" s="244" t="s">
        <v>96</v>
      </c>
      <c r="C226" s="245" t="s">
        <v>97</v>
      </c>
      <c r="D226" s="245" t="s">
        <v>98</v>
      </c>
      <c r="E226" s="245" t="s">
        <v>99</v>
      </c>
      <c r="F226" s="245" t="s">
        <v>100</v>
      </c>
      <c r="G226" s="245" t="s">
        <v>101</v>
      </c>
      <c r="H226" s="245" t="s">
        <v>62</v>
      </c>
    </row>
    <row r="227" spans="2:8" ht="15.75" thickTop="1">
      <c r="B227" s="213" t="s">
        <v>102</v>
      </c>
      <c r="C227" s="140">
        <v>16.61341853035144</v>
      </c>
      <c r="D227" s="140">
        <v>43.13099041533546</v>
      </c>
      <c r="E227" s="140">
        <v>14.696485623003195</v>
      </c>
      <c r="F227" s="140">
        <v>25.559105431309902</v>
      </c>
      <c r="G227" s="140">
        <v>0</v>
      </c>
      <c r="H227" s="248">
        <v>100</v>
      </c>
    </row>
    <row r="228" spans="2:8" ht="15">
      <c r="B228" s="213" t="s">
        <v>103</v>
      </c>
      <c r="C228" s="140">
        <v>96.47058823529412</v>
      </c>
      <c r="D228" s="140">
        <v>3.5294117647058822</v>
      </c>
      <c r="E228" s="140">
        <v>0</v>
      </c>
      <c r="F228" s="140">
        <v>0</v>
      </c>
      <c r="G228" s="140">
        <v>0</v>
      </c>
      <c r="H228" s="248">
        <v>100</v>
      </c>
    </row>
    <row r="229" spans="2:8" ht="15">
      <c r="B229" s="213" t="s">
        <v>104</v>
      </c>
      <c r="C229" s="140">
        <v>27.86885245901639</v>
      </c>
      <c r="D229" s="140">
        <v>63.934426229508205</v>
      </c>
      <c r="E229" s="140">
        <v>4.918032786885246</v>
      </c>
      <c r="F229" s="140">
        <v>3.278688524590164</v>
      </c>
      <c r="G229" s="140">
        <v>0</v>
      </c>
      <c r="H229" s="248">
        <v>100</v>
      </c>
    </row>
    <row r="230" spans="2:8" ht="15">
      <c r="B230" s="213" t="s">
        <v>105</v>
      </c>
      <c r="C230" s="140">
        <v>9.090909090909092</v>
      </c>
      <c r="D230" s="140">
        <v>0</v>
      </c>
      <c r="E230" s="140">
        <v>18.181818181818183</v>
      </c>
      <c r="F230" s="140">
        <v>72.72727272727272</v>
      </c>
      <c r="G230" s="140">
        <v>0</v>
      </c>
      <c r="H230" s="248">
        <v>100</v>
      </c>
    </row>
    <row r="231" spans="2:8" ht="15">
      <c r="B231" s="213" t="s">
        <v>106</v>
      </c>
      <c r="C231" s="140">
        <v>12.179487179487179</v>
      </c>
      <c r="D231" s="140">
        <v>49.358974358974365</v>
      </c>
      <c r="E231" s="140">
        <v>24.358974358974358</v>
      </c>
      <c r="F231" s="140">
        <v>14.102564102564102</v>
      </c>
      <c r="G231" s="140">
        <v>0</v>
      </c>
      <c r="H231" s="248">
        <v>100</v>
      </c>
    </row>
    <row r="232" spans="2:8" ht="15">
      <c r="B232" s="213" t="s">
        <v>107</v>
      </c>
      <c r="C232" s="140">
        <v>9.375</v>
      </c>
      <c r="D232" s="140">
        <v>40.625</v>
      </c>
      <c r="E232" s="140">
        <v>34.375</v>
      </c>
      <c r="F232" s="140">
        <v>15.625</v>
      </c>
      <c r="G232" s="140">
        <v>0</v>
      </c>
      <c r="H232" s="248">
        <v>100</v>
      </c>
    </row>
    <row r="233" spans="2:8" ht="15">
      <c r="B233" s="213" t="s">
        <v>108</v>
      </c>
      <c r="C233" s="140">
        <v>22.22222222222222</v>
      </c>
      <c r="D233" s="140">
        <v>22.22222222222222</v>
      </c>
      <c r="E233" s="140">
        <v>11.11111111111111</v>
      </c>
      <c r="F233" s="140">
        <v>44.44444444444444</v>
      </c>
      <c r="G233" s="140">
        <v>0</v>
      </c>
      <c r="H233" s="248">
        <v>100</v>
      </c>
    </row>
    <row r="234" spans="2:8" ht="15">
      <c r="B234" s="213" t="s">
        <v>109</v>
      </c>
      <c r="C234" s="140">
        <v>19.54022988505747</v>
      </c>
      <c r="D234" s="140">
        <v>12.643678160919542</v>
      </c>
      <c r="E234" s="140">
        <v>2.2988505747126435</v>
      </c>
      <c r="F234" s="140">
        <v>4.597701149425287</v>
      </c>
      <c r="G234" s="140">
        <v>60.91954022988506</v>
      </c>
      <c r="H234" s="248">
        <v>100</v>
      </c>
    </row>
    <row r="235" spans="2:8" ht="15">
      <c r="B235" s="213" t="s">
        <v>110</v>
      </c>
      <c r="C235" s="140">
        <v>24.705882352941178</v>
      </c>
      <c r="D235" s="140">
        <v>15.294117647058824</v>
      </c>
      <c r="E235" s="140">
        <v>7.0588235294117645</v>
      </c>
      <c r="F235" s="140">
        <v>52.94117647058823</v>
      </c>
      <c r="G235" s="140">
        <v>0</v>
      </c>
      <c r="H235" s="248">
        <v>100</v>
      </c>
    </row>
    <row r="236" spans="2:8" ht="15">
      <c r="B236" s="213" t="s">
        <v>111</v>
      </c>
      <c r="C236" s="140">
        <v>45.45454545454545</v>
      </c>
      <c r="D236" s="140">
        <v>13.636363636363635</v>
      </c>
      <c r="E236" s="140">
        <v>9.090909090909092</v>
      </c>
      <c r="F236" s="140">
        <v>31.81818181818182</v>
      </c>
      <c r="G236" s="140">
        <v>0</v>
      </c>
      <c r="H236" s="248">
        <v>100</v>
      </c>
    </row>
    <row r="237" spans="2:8" ht="15">
      <c r="B237" s="213" t="s">
        <v>120</v>
      </c>
      <c r="C237" s="140" t="s">
        <v>121</v>
      </c>
      <c r="D237" s="140" t="s">
        <v>121</v>
      </c>
      <c r="E237" s="140" t="s">
        <v>121</v>
      </c>
      <c r="F237" s="140" t="s">
        <v>121</v>
      </c>
      <c r="G237" s="140" t="s">
        <v>121</v>
      </c>
      <c r="H237" s="248" t="s">
        <v>121</v>
      </c>
    </row>
    <row r="238" spans="2:8" ht="15">
      <c r="B238" s="213" t="s">
        <v>114</v>
      </c>
      <c r="C238" s="140">
        <v>4.23728813559322</v>
      </c>
      <c r="D238" s="140">
        <v>1.694915254237288</v>
      </c>
      <c r="E238" s="140">
        <v>0</v>
      </c>
      <c r="F238" s="140">
        <v>5.084745762711863</v>
      </c>
      <c r="G238" s="140">
        <v>88.98305084745762</v>
      </c>
      <c r="H238" s="248">
        <v>100</v>
      </c>
    </row>
    <row r="239" spans="2:8" ht="15">
      <c r="B239" s="213" t="s">
        <v>115</v>
      </c>
      <c r="C239" s="140">
        <v>0</v>
      </c>
      <c r="D239" s="140">
        <v>0</v>
      </c>
      <c r="E239" s="140">
        <v>0</v>
      </c>
      <c r="F239" s="140">
        <v>0</v>
      </c>
      <c r="G239" s="140">
        <v>100</v>
      </c>
      <c r="H239" s="248">
        <v>100</v>
      </c>
    </row>
    <row r="240" spans="2:8" ht="15">
      <c r="B240" s="213" t="s">
        <v>116</v>
      </c>
      <c r="C240" s="140">
        <v>0</v>
      </c>
      <c r="D240" s="140">
        <v>0</v>
      </c>
      <c r="E240" s="140">
        <v>0</v>
      </c>
      <c r="F240" s="140">
        <v>7.6923076923076925</v>
      </c>
      <c r="G240" s="140">
        <v>92.3076923076923</v>
      </c>
      <c r="H240" s="248">
        <v>100</v>
      </c>
    </row>
    <row r="241" spans="2:8" ht="15">
      <c r="B241" s="213" t="s">
        <v>117</v>
      </c>
      <c r="C241" s="140">
        <v>9.090909090909092</v>
      </c>
      <c r="D241" s="140">
        <v>18.181818181818183</v>
      </c>
      <c r="E241" s="140">
        <v>31.818181818181817</v>
      </c>
      <c r="F241" s="140">
        <v>40.90909090909091</v>
      </c>
      <c r="G241" s="140">
        <v>0</v>
      </c>
      <c r="H241" s="248">
        <v>100</v>
      </c>
    </row>
    <row r="242" spans="2:8" ht="15.75" thickBot="1">
      <c r="B242" s="241" t="s">
        <v>118</v>
      </c>
      <c r="C242" s="242">
        <v>23.809523809523807</v>
      </c>
      <c r="D242" s="242">
        <v>52.38095238095239</v>
      </c>
      <c r="E242" s="242">
        <v>14.285714285714285</v>
      </c>
      <c r="F242" s="242">
        <v>9.523809523809524</v>
      </c>
      <c r="G242" s="242">
        <v>0</v>
      </c>
      <c r="H242" s="249">
        <v>100</v>
      </c>
    </row>
    <row r="243" spans="2:8" ht="15.75" thickTop="1">
      <c r="B243" s="132" t="s">
        <v>66</v>
      </c>
      <c r="C243" s="247"/>
      <c r="D243" s="247"/>
      <c r="E243" s="247"/>
      <c r="F243" s="247"/>
      <c r="G243" s="247"/>
      <c r="H243" s="132"/>
    </row>
    <row r="247" spans="2:12" ht="15.75" thickBot="1">
      <c r="B247" s="110" t="s">
        <v>122</v>
      </c>
      <c r="C247" s="81"/>
      <c r="D247" s="81"/>
      <c r="E247" s="81"/>
      <c r="F247" s="81"/>
      <c r="G247" s="81"/>
      <c r="H247" s="81"/>
      <c r="I247" s="81"/>
      <c r="J247" s="81"/>
      <c r="K247" s="81"/>
      <c r="L247" s="81"/>
    </row>
    <row r="248" ht="15.75" thickTop="1"/>
    <row r="249" spans="2:12" ht="15.75" thickBot="1">
      <c r="B249" s="225"/>
      <c r="C249" s="565" t="s">
        <v>60</v>
      </c>
      <c r="D249" s="565"/>
      <c r="E249" s="565"/>
      <c r="F249" s="565"/>
      <c r="G249" s="565"/>
      <c r="H249" s="565"/>
      <c r="I249" s="265" t="s">
        <v>65</v>
      </c>
      <c r="J249" s="285" t="s">
        <v>123</v>
      </c>
      <c r="K249" s="286"/>
      <c r="L249" s="91"/>
    </row>
    <row r="250" spans="2:12" ht="24.75" thickBot="1">
      <c r="B250" s="287" t="s">
        <v>124</v>
      </c>
      <c r="C250" s="217">
        <v>1.1</v>
      </c>
      <c r="D250" s="217">
        <v>1.2</v>
      </c>
      <c r="E250" s="217">
        <v>2.1</v>
      </c>
      <c r="F250" s="217">
        <v>2.2</v>
      </c>
      <c r="G250" s="218" t="s">
        <v>13</v>
      </c>
      <c r="H250" s="288" t="s">
        <v>125</v>
      </c>
      <c r="I250" s="217" t="s">
        <v>126</v>
      </c>
      <c r="J250" s="288" t="s">
        <v>62</v>
      </c>
      <c r="K250" s="288" t="s">
        <v>4</v>
      </c>
      <c r="L250" s="289"/>
    </row>
    <row r="251" spans="2:11" ht="15">
      <c r="B251" s="227" t="s">
        <v>127</v>
      </c>
      <c r="C251" s="141">
        <v>152285.12315575854</v>
      </c>
      <c r="D251" s="141">
        <v>8205.693873001275</v>
      </c>
      <c r="E251" s="142">
        <v>18155.646577456006</v>
      </c>
      <c r="F251" s="142">
        <v>5736.236053057289</v>
      </c>
      <c r="G251" s="142">
        <v>10453.420921712914</v>
      </c>
      <c r="H251" s="142">
        <v>194836.12058098658</v>
      </c>
      <c r="I251" s="142">
        <v>10323.601970270727</v>
      </c>
      <c r="J251" s="143">
        <v>205159.72255125732</v>
      </c>
      <c r="K251" s="228">
        <v>14.995299285014054</v>
      </c>
    </row>
    <row r="252" spans="2:11" ht="15">
      <c r="B252" s="229" t="s">
        <v>102</v>
      </c>
      <c r="C252" s="144">
        <v>137153.87863718998</v>
      </c>
      <c r="D252" s="144">
        <v>5592.058400162157</v>
      </c>
      <c r="E252" s="144">
        <v>14367.67090141481</v>
      </c>
      <c r="F252" s="144">
        <v>2019.1943342380584</v>
      </c>
      <c r="G252" s="144">
        <v>6105.017916836148</v>
      </c>
      <c r="H252" s="144">
        <v>165237.8201898417</v>
      </c>
      <c r="I252" s="144">
        <v>4323.125156497248</v>
      </c>
      <c r="J252" s="145">
        <v>169560.94534633897</v>
      </c>
      <c r="K252" s="230">
        <v>12.393354265153162</v>
      </c>
    </row>
    <row r="253" spans="2:11" ht="15">
      <c r="B253" s="229" t="s">
        <v>104</v>
      </c>
      <c r="C253" s="144">
        <v>9991.88565665956</v>
      </c>
      <c r="D253" s="144">
        <v>1875.1655793656612</v>
      </c>
      <c r="E253" s="144">
        <v>742.0006331820499</v>
      </c>
      <c r="F253" s="144">
        <v>102.10724582260131</v>
      </c>
      <c r="G253" s="144">
        <v>4266.705509350889</v>
      </c>
      <c r="H253" s="144">
        <v>16977.864624380887</v>
      </c>
      <c r="I253" s="144">
        <v>138.3653473415163</v>
      </c>
      <c r="J253" s="145">
        <v>17116.229971722405</v>
      </c>
      <c r="K253" s="230">
        <v>1.2510398623344803</v>
      </c>
    </row>
    <row r="254" spans="2:11" ht="15">
      <c r="B254" s="229" t="s">
        <v>103</v>
      </c>
      <c r="C254" s="144">
        <v>921.0101182863681</v>
      </c>
      <c r="D254" s="144">
        <v>0</v>
      </c>
      <c r="E254" s="144">
        <v>2964.147045886194</v>
      </c>
      <c r="F254" s="144">
        <v>3611.980181686158</v>
      </c>
      <c r="G254" s="144">
        <v>0</v>
      </c>
      <c r="H254" s="144">
        <v>7497.137345858554</v>
      </c>
      <c r="I254" s="144">
        <v>5779.72333726125</v>
      </c>
      <c r="J254" s="145">
        <v>13276.860683119805</v>
      </c>
      <c r="K254" s="230">
        <v>0.9704170830074927</v>
      </c>
    </row>
    <row r="255" spans="2:11" ht="15">
      <c r="B255" s="229" t="s">
        <v>105</v>
      </c>
      <c r="C255" s="144">
        <v>1972.1243861884625</v>
      </c>
      <c r="D255" s="144">
        <v>698.7752034871521</v>
      </c>
      <c r="E255" s="144">
        <v>0</v>
      </c>
      <c r="F255" s="144">
        <v>0</v>
      </c>
      <c r="G255" s="144">
        <v>0</v>
      </c>
      <c r="H255" s="144">
        <v>2670.899589675615</v>
      </c>
      <c r="I255" s="144">
        <v>77.61706660316469</v>
      </c>
      <c r="J255" s="145">
        <v>2748.51665627878</v>
      </c>
      <c r="K255" s="230">
        <v>0.20089142906912083</v>
      </c>
    </row>
    <row r="256" spans="2:11" ht="15">
      <c r="B256" s="229" t="s">
        <v>128</v>
      </c>
      <c r="C256" s="144">
        <v>2246.2243574342065</v>
      </c>
      <c r="D256" s="144">
        <v>39.69468998630516</v>
      </c>
      <c r="E256" s="144">
        <v>81.82799697295015</v>
      </c>
      <c r="F256" s="144">
        <v>2.9542913104709334</v>
      </c>
      <c r="G256" s="144">
        <v>81.69749552587714</v>
      </c>
      <c r="H256" s="144">
        <v>2452.398831229811</v>
      </c>
      <c r="I256" s="144">
        <v>4.77106256754902</v>
      </c>
      <c r="J256" s="145">
        <v>2457.16989379736</v>
      </c>
      <c r="K256" s="230">
        <v>0.1795966454498006</v>
      </c>
    </row>
    <row r="257" spans="2:11" ht="15">
      <c r="B257" s="227" t="s">
        <v>129</v>
      </c>
      <c r="C257" s="142">
        <v>395049.50139706663</v>
      </c>
      <c r="D257" s="142">
        <v>12647.183246269293</v>
      </c>
      <c r="E257" s="142">
        <v>13130.717356276182</v>
      </c>
      <c r="F257" s="142">
        <v>903.7038428049375</v>
      </c>
      <c r="G257" s="142">
        <v>5468.613376805861</v>
      </c>
      <c r="H257" s="142">
        <v>427199.71921921865</v>
      </c>
      <c r="I257" s="142">
        <v>497.5887219839895</v>
      </c>
      <c r="J257" s="143">
        <v>427697.3079412026</v>
      </c>
      <c r="K257" s="228">
        <v>31.26076140198918</v>
      </c>
    </row>
    <row r="258" spans="2:11" ht="15">
      <c r="B258" s="229" t="s">
        <v>109</v>
      </c>
      <c r="C258" s="144">
        <v>283457.7251275406</v>
      </c>
      <c r="D258" s="144">
        <v>29.97644739184429</v>
      </c>
      <c r="E258" s="144">
        <v>6385.1504248753845</v>
      </c>
      <c r="F258" s="144">
        <v>240.63611784511914</v>
      </c>
      <c r="G258" s="144">
        <v>4626.583250093101</v>
      </c>
      <c r="H258" s="144">
        <v>294740.0713677414</v>
      </c>
      <c r="I258" s="144">
        <v>285.01726556866294</v>
      </c>
      <c r="J258" s="145">
        <v>295025.08863331005</v>
      </c>
      <c r="K258" s="230">
        <v>21.563635618287545</v>
      </c>
    </row>
    <row r="259" spans="2:11" ht="15">
      <c r="B259" s="229" t="s">
        <v>130</v>
      </c>
      <c r="C259" s="144">
        <v>60071.454689404</v>
      </c>
      <c r="D259" s="144">
        <v>720.7769298186977</v>
      </c>
      <c r="E259" s="144">
        <v>4303.320775887852</v>
      </c>
      <c r="F259" s="144">
        <v>421.12303523233305</v>
      </c>
      <c r="G259" s="144">
        <v>388.4363391127033</v>
      </c>
      <c r="H259" s="144">
        <v>65905.1117694559</v>
      </c>
      <c r="I259" s="144">
        <v>18.523480267909978</v>
      </c>
      <c r="J259" s="145">
        <v>65923.63524972381</v>
      </c>
      <c r="K259" s="230">
        <v>4.818414785478821</v>
      </c>
    </row>
    <row r="260" spans="2:11" ht="15">
      <c r="B260" s="229" t="s">
        <v>131</v>
      </c>
      <c r="C260" s="144">
        <v>36278.46087278897</v>
      </c>
      <c r="D260" s="144">
        <v>11863.213285860164</v>
      </c>
      <c r="E260" s="144">
        <v>751.9830857298467</v>
      </c>
      <c r="F260" s="144">
        <v>51.447368802891724</v>
      </c>
      <c r="G260" s="144">
        <v>390.6356798484671</v>
      </c>
      <c r="H260" s="144">
        <v>49335.74029303034</v>
      </c>
      <c r="I260" s="144">
        <v>193.71678813624007</v>
      </c>
      <c r="J260" s="145">
        <v>49529.45708116658</v>
      </c>
      <c r="K260" s="230">
        <v>3.6201503059197817</v>
      </c>
    </row>
    <row r="261" spans="2:11" ht="15">
      <c r="B261" s="229" t="s">
        <v>120</v>
      </c>
      <c r="C261" s="144">
        <v>15241.860707333104</v>
      </c>
      <c r="D261" s="144">
        <v>33.21658319858729</v>
      </c>
      <c r="E261" s="144">
        <v>1690.2630697830982</v>
      </c>
      <c r="F261" s="144">
        <v>190.49732092459362</v>
      </c>
      <c r="G261" s="144">
        <v>62.95810775158942</v>
      </c>
      <c r="H261" s="144">
        <v>17218.795788991025</v>
      </c>
      <c r="I261" s="144">
        <v>0.3311880111764707</v>
      </c>
      <c r="J261" s="145">
        <v>17219.1269770022</v>
      </c>
      <c r="K261" s="230">
        <v>1.258560692303027</v>
      </c>
    </row>
    <row r="262" spans="2:11" ht="15">
      <c r="B262" s="227" t="s">
        <v>132</v>
      </c>
      <c r="C262" s="142">
        <v>306098.538769789</v>
      </c>
      <c r="D262" s="142">
        <v>150.58800214949642</v>
      </c>
      <c r="E262" s="142">
        <v>3317.392042173831</v>
      </c>
      <c r="F262" s="142">
        <v>179.2873082251889</v>
      </c>
      <c r="G262" s="142">
        <v>3953.8415499183116</v>
      </c>
      <c r="H262" s="142">
        <v>313699.6476722525</v>
      </c>
      <c r="I262" s="142">
        <v>542.7079340247809</v>
      </c>
      <c r="J262" s="143">
        <v>314242.35560627724</v>
      </c>
      <c r="K262" s="228">
        <v>22.968242068891726</v>
      </c>
    </row>
    <row r="263" spans="2:11" ht="15">
      <c r="B263" s="229" t="s">
        <v>114</v>
      </c>
      <c r="C263" s="144">
        <v>107647.92335077676</v>
      </c>
      <c r="D263" s="144">
        <v>16.58139099780084</v>
      </c>
      <c r="E263" s="144">
        <v>1158.2504811035776</v>
      </c>
      <c r="F263" s="144">
        <v>83.5315976385628</v>
      </c>
      <c r="G263" s="144">
        <v>2960.8875843625983</v>
      </c>
      <c r="H263" s="144">
        <v>111867.17440487724</v>
      </c>
      <c r="I263" s="144">
        <v>363.6006967794315</v>
      </c>
      <c r="J263" s="145">
        <v>112230.77510165668</v>
      </c>
      <c r="K263" s="230">
        <v>8.203043173925037</v>
      </c>
    </row>
    <row r="264" spans="2:11" ht="15">
      <c r="B264" s="229" t="s">
        <v>133</v>
      </c>
      <c r="C264" s="144">
        <v>35877.3408969366</v>
      </c>
      <c r="D264" s="144">
        <v>7.340460712119926</v>
      </c>
      <c r="E264" s="144">
        <v>490.90944132783636</v>
      </c>
      <c r="F264" s="144">
        <v>19.173023850446683</v>
      </c>
      <c r="G264" s="144">
        <v>147.124943095084</v>
      </c>
      <c r="H264" s="144">
        <v>36541.88876592223</v>
      </c>
      <c r="I264" s="144">
        <v>122.58669514064356</v>
      </c>
      <c r="J264" s="145">
        <v>36664.47546106287</v>
      </c>
      <c r="K264" s="230">
        <v>2.6798378152872098</v>
      </c>
    </row>
    <row r="265" spans="2:11" ht="15">
      <c r="B265" s="229" t="s">
        <v>116</v>
      </c>
      <c r="C265" s="144">
        <v>162573.2745220756</v>
      </c>
      <c r="D265" s="144">
        <v>126.66615043957566</v>
      </c>
      <c r="E265" s="144">
        <v>1668.2321197424171</v>
      </c>
      <c r="F265" s="144">
        <v>76.5826867361794</v>
      </c>
      <c r="G265" s="144">
        <v>845.8290224606295</v>
      </c>
      <c r="H265" s="144">
        <v>165290.58450145304</v>
      </c>
      <c r="I265" s="144">
        <v>56.52054210470589</v>
      </c>
      <c r="J265" s="145">
        <v>165347.10504355773</v>
      </c>
      <c r="K265" s="230">
        <v>12.08536107967948</v>
      </c>
    </row>
    <row r="266" spans="2:11" ht="15">
      <c r="B266" s="227" t="s">
        <v>134</v>
      </c>
      <c r="C266" s="142">
        <v>296690.5531460068</v>
      </c>
      <c r="D266" s="142">
        <v>6301.576334724895</v>
      </c>
      <c r="E266" s="142">
        <v>9268.329663559616</v>
      </c>
      <c r="F266" s="142">
        <v>1038.6217633596066</v>
      </c>
      <c r="G266" s="142">
        <v>8059.010867838793</v>
      </c>
      <c r="H266" s="142">
        <v>321358.0917754896</v>
      </c>
      <c r="I266" s="142">
        <v>852.2503308833295</v>
      </c>
      <c r="J266" s="143">
        <v>322210.34210637293</v>
      </c>
      <c r="K266" s="228">
        <v>23.550629005187346</v>
      </c>
    </row>
    <row r="267" spans="2:11" ht="15">
      <c r="B267" s="229" t="s">
        <v>135</v>
      </c>
      <c r="C267" s="146">
        <v>250469.80140699854</v>
      </c>
      <c r="D267" s="146">
        <v>4907.431299040783</v>
      </c>
      <c r="E267" s="146">
        <v>7268.190703767508</v>
      </c>
      <c r="F267" s="146">
        <v>926.0191540085929</v>
      </c>
      <c r="G267" s="146">
        <v>7109.434324577938</v>
      </c>
      <c r="H267" s="146">
        <v>270680.87688839284</v>
      </c>
      <c r="I267" s="146">
        <v>600.4027574323961</v>
      </c>
      <c r="J267" s="147">
        <v>271281.27964582527</v>
      </c>
      <c r="K267" s="231">
        <v>19.828180347116636</v>
      </c>
    </row>
    <row r="268" spans="2:11" ht="15">
      <c r="B268" s="229" t="s">
        <v>106</v>
      </c>
      <c r="C268" s="144">
        <v>161897.10610267782</v>
      </c>
      <c r="D268" s="144">
        <v>16.40466026711475</v>
      </c>
      <c r="E268" s="144">
        <v>6857.206767292644</v>
      </c>
      <c r="F268" s="144">
        <v>866.1328843698766</v>
      </c>
      <c r="G268" s="144">
        <v>7044.132883657876</v>
      </c>
      <c r="H268" s="144">
        <v>176680.98329826453</v>
      </c>
      <c r="I268" s="144">
        <v>543.4183201340367</v>
      </c>
      <c r="J268" s="145">
        <v>177224.40161839858</v>
      </c>
      <c r="K268" s="230">
        <v>12.953482827076135</v>
      </c>
    </row>
    <row r="269" spans="2:11" ht="15">
      <c r="B269" s="229" t="s">
        <v>107</v>
      </c>
      <c r="C269" s="144">
        <v>88572.6953043207</v>
      </c>
      <c r="D269" s="144">
        <v>4891.026638773668</v>
      </c>
      <c r="E269" s="144">
        <v>410.9839364748643</v>
      </c>
      <c r="F269" s="144">
        <v>59.886269638716264</v>
      </c>
      <c r="G269" s="144">
        <v>65.30144092006259</v>
      </c>
      <c r="H269" s="144">
        <v>93999.8935901283</v>
      </c>
      <c r="I269" s="144">
        <v>56.98443729835948</v>
      </c>
      <c r="J269" s="145">
        <v>94056.87802742666</v>
      </c>
      <c r="K269" s="230">
        <v>6.874697520040499</v>
      </c>
    </row>
    <row r="270" spans="2:11" ht="15">
      <c r="B270" s="149" t="s">
        <v>108</v>
      </c>
      <c r="C270" s="144">
        <v>15131.21246614328</v>
      </c>
      <c r="D270" s="144">
        <v>1394.1450356841112</v>
      </c>
      <c r="E270" s="144">
        <v>89.6816608956727</v>
      </c>
      <c r="F270" s="144">
        <v>1.3970679396627659</v>
      </c>
      <c r="G270" s="144">
        <v>507.2828604765195</v>
      </c>
      <c r="H270" s="144">
        <v>17123.71909113952</v>
      </c>
      <c r="I270" s="144">
        <v>14.134626054173076</v>
      </c>
      <c r="J270" s="145">
        <v>17137.85371719369</v>
      </c>
      <c r="K270" s="230">
        <v>1.2526203603531592</v>
      </c>
    </row>
    <row r="271" spans="2:11" ht="15">
      <c r="B271" s="149" t="s">
        <v>136</v>
      </c>
      <c r="C271" s="144">
        <v>11869.210278734627</v>
      </c>
      <c r="D271" s="144">
        <v>0</v>
      </c>
      <c r="E271" s="144">
        <v>351.34578584425145</v>
      </c>
      <c r="F271" s="144">
        <v>10.399911492133647</v>
      </c>
      <c r="G271" s="144">
        <v>390.96202160989077</v>
      </c>
      <c r="H271" s="144">
        <v>12621.917997680928</v>
      </c>
      <c r="I271" s="144">
        <v>13.387941663178223</v>
      </c>
      <c r="J271" s="145">
        <v>12635.305939344107</v>
      </c>
      <c r="K271" s="230">
        <v>0.9235252990305791</v>
      </c>
    </row>
    <row r="272" spans="2:11" ht="15">
      <c r="B272" s="149" t="s">
        <v>117</v>
      </c>
      <c r="C272" s="144">
        <v>19183.285972205842</v>
      </c>
      <c r="D272" s="144">
        <v>0</v>
      </c>
      <c r="E272" s="144">
        <v>1558.6546868113019</v>
      </c>
      <c r="F272" s="144">
        <v>100.8056299192172</v>
      </c>
      <c r="G272" s="144">
        <v>51.33166117444495</v>
      </c>
      <c r="H272" s="144">
        <v>20894.077950110986</v>
      </c>
      <c r="I272" s="144">
        <v>224.2393328617639</v>
      </c>
      <c r="J272" s="145">
        <v>21118.317282972752</v>
      </c>
      <c r="K272" s="230">
        <v>1.543555840864148</v>
      </c>
    </row>
    <row r="273" spans="2:11" ht="24">
      <c r="B273" s="149" t="s">
        <v>137</v>
      </c>
      <c r="C273" s="144">
        <v>37.04302192442169</v>
      </c>
      <c r="D273" s="144">
        <v>0</v>
      </c>
      <c r="E273" s="144">
        <v>0.45682624088204843</v>
      </c>
      <c r="F273" s="144">
        <v>0</v>
      </c>
      <c r="G273" s="144">
        <v>0</v>
      </c>
      <c r="H273" s="144">
        <v>37.49984816530374</v>
      </c>
      <c r="I273" s="144">
        <v>0.08567287181818183</v>
      </c>
      <c r="J273" s="145">
        <v>37.58552103712192</v>
      </c>
      <c r="K273" s="230">
        <v>0.002747157822822768</v>
      </c>
    </row>
    <row r="274" spans="2:11" ht="24">
      <c r="B274" s="227" t="s">
        <v>138</v>
      </c>
      <c r="C274" s="142">
        <v>16390.42150079101</v>
      </c>
      <c r="D274" s="142">
        <v>626.6627474270933</v>
      </c>
      <c r="E274" s="142">
        <v>2008.9072882483551</v>
      </c>
      <c r="F274" s="142">
        <v>290.65097318023095</v>
      </c>
      <c r="G274" s="142">
        <v>457.2016983334758</v>
      </c>
      <c r="H274" s="142">
        <v>19773.844207980193</v>
      </c>
      <c r="I274" s="142">
        <v>612.4952391801546</v>
      </c>
      <c r="J274" s="143">
        <v>20386.33944716035</v>
      </c>
      <c r="K274" s="228">
        <v>1.4900549558877536</v>
      </c>
    </row>
    <row r="275" spans="2:11" ht="15">
      <c r="B275" s="229" t="s">
        <v>139</v>
      </c>
      <c r="C275" s="144">
        <v>9110.49631870152</v>
      </c>
      <c r="D275" s="144">
        <v>267.15914962007326</v>
      </c>
      <c r="E275" s="144">
        <v>1954.507274520561</v>
      </c>
      <c r="F275" s="144">
        <v>255.75475864958418</v>
      </c>
      <c r="G275" s="144">
        <v>110.66221841160906</v>
      </c>
      <c r="H275" s="144">
        <v>11698.579719903391</v>
      </c>
      <c r="I275" s="144">
        <v>51.525063007418616</v>
      </c>
      <c r="J275" s="145">
        <v>11750.10478291081</v>
      </c>
      <c r="K275" s="230">
        <v>0.8588251907291483</v>
      </c>
    </row>
    <row r="276" spans="2:11" ht="15">
      <c r="B276" s="229" t="s">
        <v>140</v>
      </c>
      <c r="C276" s="144">
        <v>7279.925182089489</v>
      </c>
      <c r="D276" s="144">
        <v>359.5035978070201</v>
      </c>
      <c r="E276" s="144">
        <v>54.40001372779413</v>
      </c>
      <c r="F276" s="144">
        <v>34.896214530646795</v>
      </c>
      <c r="G276" s="144">
        <v>346.53947992186676</v>
      </c>
      <c r="H276" s="144">
        <v>8075.264488076803</v>
      </c>
      <c r="I276" s="144">
        <v>560.970176172736</v>
      </c>
      <c r="J276" s="145">
        <v>8636.23466424954</v>
      </c>
      <c r="K276" s="230">
        <v>0.6312297651586052</v>
      </c>
    </row>
    <row r="277" spans="2:11" ht="15">
      <c r="B277" s="227" t="s">
        <v>141</v>
      </c>
      <c r="C277" s="142">
        <v>67513.17234847318</v>
      </c>
      <c r="D277" s="142">
        <v>3638.644552571728</v>
      </c>
      <c r="E277" s="142">
        <v>3309.06001893514</v>
      </c>
      <c r="F277" s="142">
        <v>378.59399915590217</v>
      </c>
      <c r="G277" s="142">
        <v>2472.3118431662306</v>
      </c>
      <c r="H277" s="142">
        <v>77311.78276230211</v>
      </c>
      <c r="I277" s="142">
        <v>1152.388683082445</v>
      </c>
      <c r="J277" s="143">
        <v>78464.17144538456</v>
      </c>
      <c r="K277" s="228">
        <v>5.735013283029929</v>
      </c>
    </row>
    <row r="278" spans="2:11" ht="15">
      <c r="B278" s="232" t="s">
        <v>142</v>
      </c>
      <c r="C278" s="142">
        <v>1234027.3103178847</v>
      </c>
      <c r="D278" s="142">
        <v>31570.348756143783</v>
      </c>
      <c r="E278" s="142">
        <v>49190.05294664911</v>
      </c>
      <c r="F278" s="142">
        <v>8527.093939783153</v>
      </c>
      <c r="G278" s="142">
        <v>30864.40025777559</v>
      </c>
      <c r="H278" s="142">
        <v>1354179.2062182294</v>
      </c>
      <c r="I278" s="142">
        <v>13981.032879425427</v>
      </c>
      <c r="J278" s="143">
        <v>1368160.2390976553</v>
      </c>
      <c r="K278" s="143">
        <v>100</v>
      </c>
    </row>
    <row r="279" spans="2:11" ht="15">
      <c r="B279" s="232" t="s">
        <v>143</v>
      </c>
      <c r="C279" s="142">
        <v>932474.4088784469</v>
      </c>
      <c r="D279" s="142">
        <v>31227.715845092924</v>
      </c>
      <c r="E279" s="142">
        <v>42811.01415587747</v>
      </c>
      <c r="F279" s="142">
        <v>7887.640733968259</v>
      </c>
      <c r="G279" s="142">
        <v>19471.08485721799</v>
      </c>
      <c r="H279" s="142">
        <v>1033871.8644707449</v>
      </c>
      <c r="I279" s="142">
        <v>13322.079626278226</v>
      </c>
      <c r="J279" s="143">
        <v>1047193.9440970231</v>
      </c>
      <c r="K279" s="143">
        <v>100</v>
      </c>
    </row>
    <row r="280" spans="2:12" ht="15.75" thickBot="1">
      <c r="B280" s="233" t="s">
        <v>144</v>
      </c>
      <c r="C280" s="234">
        <v>187755.3902630168</v>
      </c>
      <c r="D280" s="234">
        <v>4611.923076196</v>
      </c>
      <c r="E280" s="234">
        <v>14868.564452155764</v>
      </c>
      <c r="F280" s="234">
        <v>2467.6272930107093</v>
      </c>
      <c r="G280" s="234">
        <v>2073.1095310596766</v>
      </c>
      <c r="H280" s="234">
        <v>211776.61461544203</v>
      </c>
      <c r="I280" s="234">
        <v>2338.2717094899995</v>
      </c>
      <c r="J280" s="235">
        <v>214114.886324932</v>
      </c>
      <c r="K280" s="236">
        <v>20.4465359575355</v>
      </c>
      <c r="L280" s="81"/>
    </row>
    <row r="281" spans="2:11" ht="15.75" thickTop="1">
      <c r="B281" s="132" t="s">
        <v>66</v>
      </c>
      <c r="C281" s="149"/>
      <c r="D281" s="149"/>
      <c r="E281" s="149"/>
      <c r="F281" s="149"/>
      <c r="G281" s="149"/>
      <c r="H281" s="149"/>
      <c r="I281" s="149"/>
      <c r="J281" s="149"/>
      <c r="K281" s="149"/>
    </row>
    <row r="284" spans="2:4" ht="15.75" thickBot="1">
      <c r="B284" s="117" t="s">
        <v>145</v>
      </c>
      <c r="C284" s="81"/>
      <c r="D284" s="81"/>
    </row>
    <row r="285" spans="2:4" ht="16.5" thickBot="1" thickTop="1">
      <c r="B285" s="292" t="s">
        <v>61</v>
      </c>
      <c r="C285" s="293" t="s">
        <v>146</v>
      </c>
      <c r="D285" s="294"/>
    </row>
    <row r="286" spans="2:3" ht="15">
      <c r="B286" s="271">
        <v>1.1</v>
      </c>
      <c r="C286" s="290">
        <v>0.22</v>
      </c>
    </row>
    <row r="287" spans="2:3" ht="15">
      <c r="B287" s="271">
        <v>1.2</v>
      </c>
      <c r="C287" s="290">
        <v>0.17</v>
      </c>
    </row>
    <row r="288" spans="2:3" ht="15">
      <c r="B288" s="271">
        <v>2.1</v>
      </c>
      <c r="C288" s="290">
        <v>0.16</v>
      </c>
    </row>
    <row r="289" spans="2:3" ht="15">
      <c r="B289" s="271">
        <v>2.2</v>
      </c>
      <c r="C289" s="290">
        <v>0.13</v>
      </c>
    </row>
    <row r="290" spans="2:3" ht="15">
      <c r="B290" s="291" t="s">
        <v>13</v>
      </c>
      <c r="C290" s="290">
        <v>2.34</v>
      </c>
    </row>
    <row r="291" spans="2:4" ht="15.75" thickBot="1">
      <c r="B291" s="282" t="s">
        <v>62</v>
      </c>
      <c r="C291" s="295">
        <v>0.23</v>
      </c>
      <c r="D291" s="81"/>
    </row>
    <row r="292" spans="2:5" ht="15.75" thickTop="1">
      <c r="B292" s="148" t="s">
        <v>66</v>
      </c>
      <c r="C292" s="149"/>
      <c r="D292" s="149"/>
      <c r="E292" s="149"/>
    </row>
    <row r="294" spans="2:9" ht="15.75" thickBot="1">
      <c r="B294" s="117" t="s">
        <v>147</v>
      </c>
      <c r="C294" s="81"/>
      <c r="D294" s="81"/>
      <c r="E294" s="81"/>
      <c r="F294" s="81"/>
      <c r="G294" s="81"/>
      <c r="H294" s="81"/>
      <c r="I294" s="81"/>
    </row>
    <row r="295" ht="15.75" thickTop="1"/>
    <row r="296" spans="2:8" ht="15">
      <c r="B296" s="221" t="s">
        <v>148</v>
      </c>
      <c r="C296" s="221">
        <v>1.1</v>
      </c>
      <c r="D296" s="221">
        <v>1.2</v>
      </c>
      <c r="E296" s="221">
        <v>2.1</v>
      </c>
      <c r="F296" s="221">
        <v>2.2</v>
      </c>
      <c r="G296" s="222" t="s">
        <v>13</v>
      </c>
      <c r="H296" s="223" t="s">
        <v>149</v>
      </c>
    </row>
    <row r="297" spans="2:8" ht="15">
      <c r="B297" s="118" t="s">
        <v>102</v>
      </c>
      <c r="C297" s="151">
        <v>0.04749805633166307</v>
      </c>
      <c r="D297" s="151">
        <v>0.04317936007648987</v>
      </c>
      <c r="E297" s="151">
        <v>0.05467177519573406</v>
      </c>
      <c r="F297" s="151">
        <v>0.07647278736126296</v>
      </c>
      <c r="G297" s="151">
        <v>0.20286320105017921</v>
      </c>
      <c r="H297" s="151">
        <v>0.04952163131340239</v>
      </c>
    </row>
    <row r="298" spans="2:8" ht="15">
      <c r="B298" s="118" t="s">
        <v>103</v>
      </c>
      <c r="C298" s="151">
        <v>0.30471496338708576</v>
      </c>
      <c r="D298" s="151" t="s">
        <v>150</v>
      </c>
      <c r="E298" s="151">
        <v>0.06817536773855569</v>
      </c>
      <c r="F298" s="151">
        <v>0.07428267430788996</v>
      </c>
      <c r="G298" s="151" t="s">
        <v>150</v>
      </c>
      <c r="H298" s="151">
        <v>0.07881303608974738</v>
      </c>
    </row>
    <row r="299" spans="2:8" ht="15">
      <c r="B299" s="118" t="s">
        <v>104</v>
      </c>
      <c r="C299" s="151">
        <v>0.10061136458906317</v>
      </c>
      <c r="D299" s="151">
        <v>0.05522868042693633</v>
      </c>
      <c r="E299" s="151">
        <v>0.19232081603623782</v>
      </c>
      <c r="F299" s="151">
        <v>0.1396433887070586</v>
      </c>
      <c r="G299" s="151">
        <v>0.36466633414108</v>
      </c>
      <c r="H299" s="151">
        <v>0.11352323847766961</v>
      </c>
    </row>
    <row r="300" spans="2:8" ht="15">
      <c r="B300" s="118" t="s">
        <v>105</v>
      </c>
      <c r="C300" s="151">
        <v>0.054425487546404076</v>
      </c>
      <c r="D300" s="151">
        <v>0.08891966704678402</v>
      </c>
      <c r="E300" s="151" t="s">
        <v>150</v>
      </c>
      <c r="F300" s="151" t="s">
        <v>150</v>
      </c>
      <c r="G300" s="151" t="s">
        <v>150</v>
      </c>
      <c r="H300" s="151">
        <v>0.06033687081960868</v>
      </c>
    </row>
    <row r="301" spans="2:8" ht="15">
      <c r="B301" s="118" t="s">
        <v>128</v>
      </c>
      <c r="C301" s="151">
        <v>0.01495219201705128</v>
      </c>
      <c r="D301" s="151">
        <v>0.23745546050468752</v>
      </c>
      <c r="E301" s="151" t="s">
        <v>150</v>
      </c>
      <c r="F301" s="151" t="s">
        <v>150</v>
      </c>
      <c r="G301" s="151" t="s">
        <v>150</v>
      </c>
      <c r="H301" s="151">
        <v>0.031008981046740238</v>
      </c>
    </row>
    <row r="302" spans="2:8" ht="15">
      <c r="B302" s="118" t="s">
        <v>106</v>
      </c>
      <c r="C302" s="151">
        <v>0.06564672715544966</v>
      </c>
      <c r="D302" s="151">
        <v>0.012232829177795964</v>
      </c>
      <c r="E302" s="151">
        <v>0.05855643154831974</v>
      </c>
      <c r="F302" s="151">
        <v>0.03651749427108437</v>
      </c>
      <c r="G302" s="151">
        <v>0.2527494018952859</v>
      </c>
      <c r="H302" s="151">
        <v>0.06700917599415745</v>
      </c>
    </row>
    <row r="303" spans="2:8" ht="15">
      <c r="B303" s="118" t="s">
        <v>107</v>
      </c>
      <c r="C303" s="151">
        <v>0.05481451808596641</v>
      </c>
      <c r="D303" s="151">
        <v>0.0459566508449868</v>
      </c>
      <c r="E303" s="151">
        <v>0.02885021006545712</v>
      </c>
      <c r="F303" s="151">
        <v>0.03541680148957133</v>
      </c>
      <c r="G303" s="151">
        <v>0.06315541975672898</v>
      </c>
      <c r="H303" s="151">
        <v>0.054045497038635204</v>
      </c>
    </row>
    <row r="304" spans="2:8" ht="15">
      <c r="B304" s="118" t="s">
        <v>108</v>
      </c>
      <c r="C304" s="151">
        <v>0.023079729688191282</v>
      </c>
      <c r="D304" s="151">
        <v>0.027341257360499433</v>
      </c>
      <c r="E304" s="151">
        <v>0.015207180002732992</v>
      </c>
      <c r="F304" s="151">
        <v>0.006114082886926765</v>
      </c>
      <c r="G304" s="151">
        <v>0.09321625514085234</v>
      </c>
      <c r="H304" s="151">
        <v>0.023843582655966183</v>
      </c>
    </row>
    <row r="305" spans="2:8" ht="15">
      <c r="B305" s="118" t="s">
        <v>151</v>
      </c>
      <c r="C305" s="151">
        <v>0.04289471956787059</v>
      </c>
      <c r="D305" s="151" t="s">
        <v>150</v>
      </c>
      <c r="E305" s="151">
        <v>0.0030785513908083324</v>
      </c>
      <c r="F305" s="151" t="s">
        <v>150</v>
      </c>
      <c r="G305" s="151" t="s">
        <v>150</v>
      </c>
      <c r="H305" s="151">
        <v>0.03705628444055035</v>
      </c>
    </row>
    <row r="306" spans="2:8" ht="15">
      <c r="B306" s="118" t="s">
        <v>109</v>
      </c>
      <c r="C306" s="151">
        <v>0.05743545415122589</v>
      </c>
      <c r="D306" s="151">
        <v>0.01072679887264824</v>
      </c>
      <c r="E306" s="151">
        <v>0.037733278935892234</v>
      </c>
      <c r="F306" s="151">
        <v>0.02860804575317663</v>
      </c>
      <c r="G306" s="151">
        <v>0.14512821803005824</v>
      </c>
      <c r="H306" s="151">
        <v>0.057292501443303646</v>
      </c>
    </row>
    <row r="307" spans="2:8" ht="15">
      <c r="B307" s="118" t="s">
        <v>110</v>
      </c>
      <c r="C307" s="151">
        <v>0.030753825077095107</v>
      </c>
      <c r="D307" s="151">
        <v>0.10056635449422076</v>
      </c>
      <c r="E307" s="151">
        <v>0.01671375439730024</v>
      </c>
      <c r="F307" s="151">
        <v>0.02173350392327229</v>
      </c>
      <c r="G307" s="151">
        <v>0.07916201386252784</v>
      </c>
      <c r="H307" s="151">
        <v>0.03722893979173651</v>
      </c>
    </row>
    <row r="308" spans="2:8" ht="15">
      <c r="B308" s="118" t="s">
        <v>111</v>
      </c>
      <c r="C308" s="151">
        <v>0.033142040973073744</v>
      </c>
      <c r="D308" s="151">
        <v>0.04349979441924645</v>
      </c>
      <c r="E308" s="151">
        <v>0.031996746939944073</v>
      </c>
      <c r="F308" s="151">
        <v>0.03392221401896026</v>
      </c>
      <c r="G308" s="151">
        <v>0.05367318559009306</v>
      </c>
      <c r="H308" s="151">
        <v>0.03321412930018117</v>
      </c>
    </row>
    <row r="309" spans="2:8" ht="15">
      <c r="B309" s="118" t="s">
        <v>112</v>
      </c>
      <c r="C309" s="151">
        <v>0.019247196053538338</v>
      </c>
      <c r="D309" s="151" t="s">
        <v>150</v>
      </c>
      <c r="E309" s="151">
        <v>0.0026493801754593834</v>
      </c>
      <c r="F309" s="151">
        <v>0.016269533976000002</v>
      </c>
      <c r="G309" s="151" t="s">
        <v>150</v>
      </c>
      <c r="H309" s="151">
        <v>0.019064014743432993</v>
      </c>
    </row>
    <row r="310" spans="2:8" ht="15">
      <c r="B310" s="118" t="s">
        <v>152</v>
      </c>
      <c r="C310" s="151">
        <v>0.019392013837015065</v>
      </c>
      <c r="D310" s="151">
        <v>0.014986051522033519</v>
      </c>
      <c r="E310" s="151">
        <v>0.015156767369772329</v>
      </c>
      <c r="F310" s="151">
        <v>0.015847946550009907</v>
      </c>
      <c r="G310" s="151">
        <v>0.030444548130326186</v>
      </c>
      <c r="H310" s="151">
        <v>0.01881802283441856</v>
      </c>
    </row>
    <row r="311" spans="2:8" ht="15">
      <c r="B311" s="118" t="s">
        <v>153</v>
      </c>
      <c r="C311" s="151">
        <v>0.030424829448165255</v>
      </c>
      <c r="D311" s="151">
        <v>0.06798064367802124</v>
      </c>
      <c r="E311" s="151">
        <v>0.04464965873219554</v>
      </c>
      <c r="F311" s="151">
        <v>0.03576915128816196</v>
      </c>
      <c r="G311" s="151">
        <v>0.023860158444616662</v>
      </c>
      <c r="H311" s="151">
        <v>0.03162931560513539</v>
      </c>
    </row>
    <row r="312" spans="2:8" ht="15">
      <c r="B312" s="118" t="s">
        <v>154</v>
      </c>
      <c r="C312" s="151">
        <v>0.01275511828056768</v>
      </c>
      <c r="D312" s="151">
        <v>0.05543360024779989</v>
      </c>
      <c r="E312" s="151">
        <v>0.016280607512101693</v>
      </c>
      <c r="F312" s="151">
        <v>0.026316142107693855</v>
      </c>
      <c r="G312" s="151">
        <v>0.08761640150710313</v>
      </c>
      <c r="H312" s="151">
        <v>0.015140579872461356</v>
      </c>
    </row>
    <row r="313" spans="2:8" ht="15">
      <c r="B313" s="118" t="s">
        <v>155</v>
      </c>
      <c r="C313" s="151">
        <v>0.000213186356821875</v>
      </c>
      <c r="D313" s="151">
        <v>0.018997308182228546</v>
      </c>
      <c r="E313" s="151">
        <v>0.5716343909114375</v>
      </c>
      <c r="F313" s="151" t="s">
        <v>150</v>
      </c>
      <c r="G313" s="151" t="s">
        <v>150</v>
      </c>
      <c r="H313" s="151">
        <v>0.09415650664354283</v>
      </c>
    </row>
    <row r="314" spans="2:8" ht="15">
      <c r="B314" s="118" t="s">
        <v>156</v>
      </c>
      <c r="C314" s="151">
        <v>0.0200103532198323</v>
      </c>
      <c r="D314" s="151">
        <v>0.07886970067953665</v>
      </c>
      <c r="E314" s="151">
        <v>0.07088255899429048</v>
      </c>
      <c r="F314" s="151">
        <v>0.007788854029677107</v>
      </c>
      <c r="G314" s="151">
        <v>0.010093122336767993</v>
      </c>
      <c r="H314" s="151">
        <v>0.024417910149027354</v>
      </c>
    </row>
    <row r="315" spans="2:8" ht="15">
      <c r="B315" s="118" t="s">
        <v>157</v>
      </c>
      <c r="C315" s="151">
        <v>0.010441973801309384</v>
      </c>
      <c r="D315" s="151">
        <v>0.11309411875412478</v>
      </c>
      <c r="E315" s="151">
        <v>0.010701861623320274</v>
      </c>
      <c r="F315" s="151">
        <v>0.021131798294812123</v>
      </c>
      <c r="G315" s="151" t="s">
        <v>150</v>
      </c>
      <c r="H315" s="151">
        <v>0.015174781150802607</v>
      </c>
    </row>
    <row r="316" spans="2:8" ht="15">
      <c r="B316" s="118" t="s">
        <v>158</v>
      </c>
      <c r="C316" s="151">
        <v>0.01895010821753539</v>
      </c>
      <c r="D316" s="151" t="s">
        <v>150</v>
      </c>
      <c r="E316" s="151">
        <v>0.04089681894251462</v>
      </c>
      <c r="F316" s="151">
        <v>0.028812928907994924</v>
      </c>
      <c r="G316" s="151">
        <v>0.031024203796509962</v>
      </c>
      <c r="H316" s="151">
        <v>0.02237840709474655</v>
      </c>
    </row>
    <row r="317" spans="2:8" ht="15">
      <c r="B317" s="118" t="s">
        <v>159</v>
      </c>
      <c r="C317" s="151">
        <v>0.0213743112366</v>
      </c>
      <c r="D317" s="151" t="s">
        <v>150</v>
      </c>
      <c r="E317" s="151">
        <v>0.018794647454899997</v>
      </c>
      <c r="F317" s="151" t="s">
        <v>150</v>
      </c>
      <c r="G317" s="151" t="s">
        <v>150</v>
      </c>
      <c r="H317" s="151">
        <v>0.020714522363204736</v>
      </c>
    </row>
    <row r="318" spans="2:8" ht="15">
      <c r="B318" s="118" t="s">
        <v>160</v>
      </c>
      <c r="C318" s="151">
        <v>0.005635062351866904</v>
      </c>
      <c r="D318" s="151">
        <v>0.0047996305510142855</v>
      </c>
      <c r="E318" s="151" t="s">
        <v>150</v>
      </c>
      <c r="F318" s="151" t="s">
        <v>150</v>
      </c>
      <c r="G318" s="151" t="s">
        <v>150</v>
      </c>
      <c r="H318" s="151">
        <v>0.005623751006900662</v>
      </c>
    </row>
    <row r="319" spans="2:8" ht="15">
      <c r="B319" s="118" t="s">
        <v>161</v>
      </c>
      <c r="C319" s="151">
        <v>0.008265073139049724</v>
      </c>
      <c r="D319" s="151" t="s">
        <v>150</v>
      </c>
      <c r="E319" s="151" t="s">
        <v>150</v>
      </c>
      <c r="F319" s="151" t="s">
        <v>150</v>
      </c>
      <c r="G319" s="151" t="s">
        <v>150</v>
      </c>
      <c r="H319" s="151">
        <v>0.008265073139049724</v>
      </c>
    </row>
    <row r="320" spans="2:8" ht="15">
      <c r="B320" s="118" t="s">
        <v>114</v>
      </c>
      <c r="C320" s="151">
        <v>0.041710136891764435</v>
      </c>
      <c r="D320" s="151">
        <v>0.0053155526105389825</v>
      </c>
      <c r="E320" s="151">
        <v>0.060490337829376094</v>
      </c>
      <c r="F320" s="151">
        <v>0.03455271670343962</v>
      </c>
      <c r="G320" s="151">
        <v>0.07771355548506158</v>
      </c>
      <c r="H320" s="151">
        <v>0.04233746263035406</v>
      </c>
    </row>
    <row r="321" spans="2:8" ht="15">
      <c r="B321" s="118" t="s">
        <v>133</v>
      </c>
      <c r="C321" s="151">
        <v>0.02897235410217423</v>
      </c>
      <c r="D321" s="151">
        <v>0.004553635677493751</v>
      </c>
      <c r="E321" s="151">
        <v>0.029120554931538985</v>
      </c>
      <c r="F321" s="151">
        <v>0.03857456127885052</v>
      </c>
      <c r="G321" s="151">
        <v>0.03917210792460421</v>
      </c>
      <c r="H321" s="151">
        <v>0.029019308117085526</v>
      </c>
    </row>
    <row r="322" spans="2:8" ht="15">
      <c r="B322" s="118" t="s">
        <v>116</v>
      </c>
      <c r="C322" s="151">
        <v>0.05723711487977011</v>
      </c>
      <c r="D322" s="151">
        <v>0.029203933869230474</v>
      </c>
      <c r="E322" s="151">
        <v>0.04963064809418939</v>
      </c>
      <c r="F322" s="151">
        <v>0.044293066719482695</v>
      </c>
      <c r="G322" s="151">
        <v>0.06625053275262473</v>
      </c>
      <c r="H322" s="151">
        <v>0.05714696528500474</v>
      </c>
    </row>
    <row r="323" spans="2:8" ht="15">
      <c r="B323" s="118" t="s">
        <v>162</v>
      </c>
      <c r="C323" s="151">
        <v>0.05236911642477544</v>
      </c>
      <c r="D323" s="151" t="s">
        <v>150</v>
      </c>
      <c r="E323" s="151">
        <v>0.017752839459875</v>
      </c>
      <c r="F323" s="151">
        <v>0.00251123179007647</v>
      </c>
      <c r="G323" s="151">
        <v>0.1281459959952635</v>
      </c>
      <c r="H323" s="151">
        <v>0.053009735377050796</v>
      </c>
    </row>
    <row r="324" spans="2:8" ht="15">
      <c r="B324" s="118" t="s">
        <v>163</v>
      </c>
      <c r="C324" s="151">
        <v>0.013734221688393595</v>
      </c>
      <c r="D324" s="151">
        <v>0.008718538919064217</v>
      </c>
      <c r="E324" s="151">
        <v>0.0303503571698</v>
      </c>
      <c r="F324" s="151" t="s">
        <v>150</v>
      </c>
      <c r="G324" s="151">
        <v>0.046646157802821615</v>
      </c>
      <c r="H324" s="151">
        <v>0.01797529877456075</v>
      </c>
    </row>
    <row r="325" spans="2:8" ht="15">
      <c r="B325" s="118" t="s">
        <v>164</v>
      </c>
      <c r="C325" s="151">
        <v>0.023301219826360853</v>
      </c>
      <c r="D325" s="151">
        <v>0.01978190848383195</v>
      </c>
      <c r="E325" s="151">
        <v>0.0416449591601</v>
      </c>
      <c r="F325" s="151" t="s">
        <v>150</v>
      </c>
      <c r="G325" s="151">
        <v>0.010936801565279413</v>
      </c>
      <c r="H325" s="151">
        <v>0.023143973189899882</v>
      </c>
    </row>
    <row r="326" spans="2:8" ht="15">
      <c r="B326" s="118" t="s">
        <v>165</v>
      </c>
      <c r="C326" s="151">
        <v>0.00926937915390294</v>
      </c>
      <c r="D326" s="151" t="s">
        <v>150</v>
      </c>
      <c r="E326" s="151" t="s">
        <v>150</v>
      </c>
      <c r="F326" s="151">
        <v>0.456630059844</v>
      </c>
      <c r="G326" s="151">
        <v>0.11172468870400001</v>
      </c>
      <c r="H326" s="151">
        <v>0.03626948401356229</v>
      </c>
    </row>
    <row r="327" spans="2:8" ht="15">
      <c r="B327" s="118" t="s">
        <v>117</v>
      </c>
      <c r="C327" s="151">
        <v>0.03152545417986335</v>
      </c>
      <c r="D327" s="151" t="s">
        <v>150</v>
      </c>
      <c r="E327" s="151">
        <v>0.03819553355865222</v>
      </c>
      <c r="F327" s="151">
        <v>0.023466090115745054</v>
      </c>
      <c r="G327" s="151">
        <v>0.022458331659598582</v>
      </c>
      <c r="H327" s="151">
        <v>0.03185546463004635</v>
      </c>
    </row>
    <row r="328" spans="2:8" ht="15">
      <c r="B328" s="118" t="s">
        <v>118</v>
      </c>
      <c r="C328" s="151">
        <v>0.04255168142929897</v>
      </c>
      <c r="D328" s="151" t="s">
        <v>150</v>
      </c>
      <c r="E328" s="151">
        <v>0.052615972301854885</v>
      </c>
      <c r="F328" s="151">
        <v>0.032509882751277426</v>
      </c>
      <c r="G328" s="151">
        <v>0.08257655899198023</v>
      </c>
      <c r="H328" s="151">
        <v>0.04342378131694257</v>
      </c>
    </row>
    <row r="329" spans="2:8" ht="15">
      <c r="B329" s="118" t="s">
        <v>166</v>
      </c>
      <c r="C329" s="151">
        <v>0.013877828839247708</v>
      </c>
      <c r="D329" s="151">
        <v>0.016190075522163335</v>
      </c>
      <c r="E329" s="151">
        <v>0.02484534880578082</v>
      </c>
      <c r="F329" s="151">
        <v>0.008080665510040849</v>
      </c>
      <c r="G329" s="151">
        <v>0.011592729212058605</v>
      </c>
      <c r="H329" s="151">
        <v>0.014102575467585556</v>
      </c>
    </row>
    <row r="330" spans="2:8" ht="15">
      <c r="B330" s="118" t="s">
        <v>167</v>
      </c>
      <c r="C330" s="151">
        <v>0.04010087184226574</v>
      </c>
      <c r="D330" s="151" t="s">
        <v>150</v>
      </c>
      <c r="E330" s="151">
        <v>0.019147399423013665</v>
      </c>
      <c r="F330" s="151">
        <v>0.030839399652379165</v>
      </c>
      <c r="G330" s="151">
        <v>0.03846057535818691</v>
      </c>
      <c r="H330" s="151">
        <v>0.040058696601517195</v>
      </c>
    </row>
    <row r="331" spans="2:8" ht="15">
      <c r="B331" s="118" t="s">
        <v>168</v>
      </c>
      <c r="C331" s="151" t="s">
        <v>150</v>
      </c>
      <c r="D331" s="151">
        <v>0.1694825395763807</v>
      </c>
      <c r="E331" s="151" t="s">
        <v>150</v>
      </c>
      <c r="F331" s="151" t="s">
        <v>150</v>
      </c>
      <c r="G331" s="151" t="s">
        <v>150</v>
      </c>
      <c r="H331" s="151">
        <v>0.1694825395763807</v>
      </c>
    </row>
    <row r="332" spans="2:8" ht="15">
      <c r="B332" s="118" t="s">
        <v>169</v>
      </c>
      <c r="C332" s="151">
        <v>0.050147230445337254</v>
      </c>
      <c r="D332" s="151">
        <v>0.013980466039199998</v>
      </c>
      <c r="E332" s="151">
        <v>0.027673048041237967</v>
      </c>
      <c r="F332" s="151" t="s">
        <v>150</v>
      </c>
      <c r="G332" s="151" t="s">
        <v>150</v>
      </c>
      <c r="H332" s="151">
        <v>0.04866072973580231</v>
      </c>
    </row>
    <row r="333" spans="2:8" ht="15">
      <c r="B333" s="118" t="s">
        <v>170</v>
      </c>
      <c r="C333" s="151">
        <v>0.04885521541419354</v>
      </c>
      <c r="D333" s="151">
        <v>0.049132055966005846</v>
      </c>
      <c r="E333" s="151" t="s">
        <v>150</v>
      </c>
      <c r="F333" s="151">
        <v>0.2475586067079756</v>
      </c>
      <c r="G333" s="151" t="s">
        <v>150</v>
      </c>
      <c r="H333" s="151">
        <v>0.050582411231387334</v>
      </c>
    </row>
    <row r="334" spans="2:8" ht="15">
      <c r="B334" s="118" t="s">
        <v>171</v>
      </c>
      <c r="C334" s="151">
        <v>0.13881466446737367</v>
      </c>
      <c r="D334" s="151">
        <v>0.12384045169132499</v>
      </c>
      <c r="E334" s="151">
        <v>0.04398490908546885</v>
      </c>
      <c r="F334" s="151">
        <v>0.211123002062</v>
      </c>
      <c r="G334" s="151" t="s">
        <v>150</v>
      </c>
      <c r="H334" s="151">
        <v>0.13352111629261215</v>
      </c>
    </row>
    <row r="335" spans="2:8" ht="15">
      <c r="B335" s="118" t="s">
        <v>172</v>
      </c>
      <c r="C335" s="151">
        <v>2.242367702391586</v>
      </c>
      <c r="D335" s="151">
        <v>0.9647815740653929</v>
      </c>
      <c r="E335" s="151">
        <v>2.4749193814055435</v>
      </c>
      <c r="F335" s="151">
        <v>1.0315443815454548</v>
      </c>
      <c r="G335" s="151">
        <v>8.136340635512452</v>
      </c>
      <c r="H335" s="151">
        <v>3.305870586736028</v>
      </c>
    </row>
    <row r="336" spans="2:8" ht="15">
      <c r="B336" s="118" t="s">
        <v>144</v>
      </c>
      <c r="C336" s="151">
        <v>0.11047518668681774</v>
      </c>
      <c r="D336" s="151">
        <v>0.11797915316047178</v>
      </c>
      <c r="E336" s="151">
        <v>0.09226448876725005</v>
      </c>
      <c r="F336" s="151">
        <v>0.10444143298573472</v>
      </c>
      <c r="G336" s="151">
        <v>0.28859564930725</v>
      </c>
      <c r="H336" s="151">
        <v>0.1096959457285408</v>
      </c>
    </row>
    <row r="337" spans="2:9" ht="15.75" thickBot="1">
      <c r="B337" s="130" t="s">
        <v>173</v>
      </c>
      <c r="C337" s="224">
        <v>0.11566668280839117</v>
      </c>
      <c r="D337" s="224">
        <v>0.09125478353691202</v>
      </c>
      <c r="E337" s="224">
        <v>0.9287382529009439</v>
      </c>
      <c r="F337" s="224">
        <v>0.878966925328545</v>
      </c>
      <c r="G337" s="224">
        <v>2.379942549860465</v>
      </c>
      <c r="H337" s="224">
        <v>0.14095607223057668</v>
      </c>
      <c r="I337" s="81"/>
    </row>
    <row r="338" spans="2:8" ht="15.75" thickTop="1">
      <c r="B338" s="148" t="s">
        <v>66</v>
      </c>
      <c r="C338" s="148"/>
      <c r="D338" s="148"/>
      <c r="E338" s="148"/>
      <c r="F338" s="148"/>
      <c r="G338" s="148"/>
      <c r="H338" s="148"/>
    </row>
    <row r="342" ht="15">
      <c r="B342" s="104" t="s">
        <v>174</v>
      </c>
    </row>
    <row r="344" spans="2:6" ht="15.75" thickBot="1">
      <c r="B344" s="154" t="s">
        <v>175</v>
      </c>
      <c r="C344" s="155" t="s">
        <v>149</v>
      </c>
      <c r="D344" s="156"/>
      <c r="E344" s="154" t="s">
        <v>175</v>
      </c>
      <c r="F344" s="155" t="s">
        <v>149</v>
      </c>
    </row>
    <row r="345" spans="2:6" ht="15">
      <c r="B345" s="157" t="s">
        <v>102</v>
      </c>
      <c r="C345" s="152">
        <v>15.879945641275798</v>
      </c>
      <c r="D345" s="156"/>
      <c r="E345" s="157" t="s">
        <v>169</v>
      </c>
      <c r="F345" s="152">
        <v>3.096325063667467</v>
      </c>
    </row>
    <row r="346" spans="2:6" ht="15">
      <c r="B346" s="157" t="s">
        <v>103</v>
      </c>
      <c r="C346" s="152">
        <v>66.433602</v>
      </c>
      <c r="D346" s="156"/>
      <c r="E346" s="157" t="s">
        <v>170</v>
      </c>
      <c r="F346" s="152">
        <v>1.042862410397575</v>
      </c>
    </row>
    <row r="347" spans="2:6" ht="15">
      <c r="B347" s="157" t="s">
        <v>104</v>
      </c>
      <c r="C347" s="152">
        <v>1.7726182274689535</v>
      </c>
      <c r="D347" s="156"/>
      <c r="E347" s="157" t="s">
        <v>171</v>
      </c>
      <c r="F347" s="152">
        <v>37.508243035714294</v>
      </c>
    </row>
    <row r="348" spans="2:6" ht="15">
      <c r="B348" s="157" t="s">
        <v>105</v>
      </c>
      <c r="C348" s="152">
        <v>7.056096963924062</v>
      </c>
      <c r="D348" s="156"/>
      <c r="E348" s="157" t="s">
        <v>176</v>
      </c>
      <c r="F348" s="152">
        <v>0.5991428734109848</v>
      </c>
    </row>
    <row r="349" spans="2:6" ht="15">
      <c r="B349" s="157" t="s">
        <v>106</v>
      </c>
      <c r="C349" s="152">
        <v>2.710216691270475</v>
      </c>
      <c r="D349" s="156"/>
      <c r="E349" s="157" t="s">
        <v>177</v>
      </c>
      <c r="F349" s="152">
        <v>1.2317827203686684</v>
      </c>
    </row>
    <row r="350" spans="2:6" ht="15">
      <c r="B350" s="157" t="s">
        <v>107</v>
      </c>
      <c r="C350" s="152">
        <v>1.5954878342460967</v>
      </c>
      <c r="D350" s="156"/>
      <c r="E350" s="157" t="s">
        <v>178</v>
      </c>
      <c r="F350" s="152">
        <v>0.914301094625</v>
      </c>
    </row>
    <row r="351" spans="2:6" ht="15">
      <c r="B351" s="157" t="s">
        <v>108</v>
      </c>
      <c r="C351" s="152">
        <v>0.8651796670228364</v>
      </c>
      <c r="D351" s="156"/>
      <c r="E351" s="157" t="s">
        <v>179</v>
      </c>
      <c r="F351" s="152">
        <v>0.19231903448717946</v>
      </c>
    </row>
    <row r="352" spans="2:6" ht="15">
      <c r="B352" s="157" t="s">
        <v>109</v>
      </c>
      <c r="C352" s="152">
        <v>2.439044133205061</v>
      </c>
      <c r="D352" s="156"/>
      <c r="E352" s="157" t="s">
        <v>180</v>
      </c>
      <c r="F352" s="152">
        <v>0.11014589880952382</v>
      </c>
    </row>
    <row r="353" spans="2:6" ht="15">
      <c r="B353" s="157" t="s">
        <v>110</v>
      </c>
      <c r="C353" s="152">
        <v>3.877593584802579</v>
      </c>
      <c r="D353" s="156"/>
      <c r="E353" s="157" t="s">
        <v>181</v>
      </c>
      <c r="F353" s="152">
        <v>2.633198607647059</v>
      </c>
    </row>
    <row r="354" spans="2:6" ht="15">
      <c r="B354" s="157" t="s">
        <v>111</v>
      </c>
      <c r="C354" s="152">
        <v>0.31685907663183294</v>
      </c>
      <c r="D354" s="156"/>
      <c r="E354" s="157" t="s">
        <v>182</v>
      </c>
      <c r="F354" s="152">
        <v>1.7182514366666668</v>
      </c>
    </row>
    <row r="355" spans="2:6" ht="15">
      <c r="B355" s="157" t="s">
        <v>113</v>
      </c>
      <c r="C355" s="152">
        <v>0.11039600372549019</v>
      </c>
      <c r="D355" s="156"/>
      <c r="E355" s="157" t="s">
        <v>183</v>
      </c>
      <c r="F355" s="152">
        <v>6.71455412390683</v>
      </c>
    </row>
    <row r="356" spans="2:6" ht="15">
      <c r="B356" s="157" t="s">
        <v>153</v>
      </c>
      <c r="C356" s="152">
        <v>0.6972895844572415</v>
      </c>
      <c r="D356" s="156"/>
      <c r="E356" s="157" t="s">
        <v>184</v>
      </c>
      <c r="F356" s="152">
        <v>4.754702335245098</v>
      </c>
    </row>
    <row r="357" spans="2:6" ht="15">
      <c r="B357" s="157" t="s">
        <v>154</v>
      </c>
      <c r="C357" s="152">
        <v>0.7549821575893155</v>
      </c>
      <c r="D357" s="156"/>
      <c r="E357" s="157" t="s">
        <v>185</v>
      </c>
      <c r="F357" s="152">
        <v>6.78414034</v>
      </c>
    </row>
    <row r="358" spans="2:6" ht="15">
      <c r="B358" s="157" t="s">
        <v>186</v>
      </c>
      <c r="C358" s="152">
        <v>0.0313176</v>
      </c>
      <c r="D358" s="156"/>
      <c r="E358" s="157" t="s">
        <v>187</v>
      </c>
      <c r="F358" s="152">
        <v>7.609448942031249</v>
      </c>
    </row>
    <row r="359" spans="2:6" ht="15">
      <c r="B359" s="157" t="s">
        <v>188</v>
      </c>
      <c r="C359" s="152">
        <v>0.5590624015114469</v>
      </c>
      <c r="D359" s="156"/>
      <c r="E359" s="157" t="s">
        <v>189</v>
      </c>
      <c r="F359" s="152">
        <v>5.772331190000001</v>
      </c>
    </row>
    <row r="360" spans="2:6" ht="15">
      <c r="B360" s="157" t="s">
        <v>190</v>
      </c>
      <c r="C360" s="152">
        <v>0.4077988916458334</v>
      </c>
      <c r="D360" s="156"/>
      <c r="E360" s="157" t="s">
        <v>191</v>
      </c>
      <c r="F360" s="152">
        <v>1.0092951402380952</v>
      </c>
    </row>
    <row r="361" spans="2:6" ht="15">
      <c r="B361" s="157" t="s">
        <v>158</v>
      </c>
      <c r="C361" s="152">
        <v>0.3241103097841252</v>
      </c>
      <c r="D361" s="156"/>
      <c r="E361" s="157" t="s">
        <v>192</v>
      </c>
      <c r="F361" s="152">
        <v>4.85280885125</v>
      </c>
    </row>
    <row r="362" spans="2:6" ht="15">
      <c r="B362" s="157" t="s">
        <v>159</v>
      </c>
      <c r="C362" s="152">
        <v>0.056257326428571425</v>
      </c>
      <c r="D362" s="156"/>
      <c r="E362" s="157" t="s">
        <v>193</v>
      </c>
      <c r="F362" s="152">
        <v>3.59369422765625</v>
      </c>
    </row>
    <row r="363" spans="2:6" ht="15">
      <c r="B363" s="157" t="s">
        <v>114</v>
      </c>
      <c r="C363" s="152">
        <v>1.961817524946917</v>
      </c>
      <c r="D363" s="156"/>
      <c r="E363" s="157" t="s">
        <v>194</v>
      </c>
      <c r="F363" s="152">
        <v>0.7227296896875001</v>
      </c>
    </row>
    <row r="364" spans="2:6" ht="15">
      <c r="B364" s="157" t="s">
        <v>133</v>
      </c>
      <c r="C364" s="152">
        <v>2.404472788552923</v>
      </c>
      <c r="D364" s="156"/>
      <c r="E364" s="157" t="s">
        <v>195</v>
      </c>
      <c r="F364" s="152">
        <v>6.024824969545454</v>
      </c>
    </row>
    <row r="365" spans="2:6" ht="15">
      <c r="B365" s="157" t="s">
        <v>116</v>
      </c>
      <c r="C365" s="152">
        <v>2.826027105235294</v>
      </c>
      <c r="D365" s="156"/>
      <c r="E365" s="157" t="s">
        <v>196</v>
      </c>
      <c r="F365" s="152">
        <v>2.18683474297619</v>
      </c>
    </row>
    <row r="366" spans="2:6" ht="15">
      <c r="B366" s="157" t="s">
        <v>162</v>
      </c>
      <c r="C366" s="152">
        <v>5.233605049206031</v>
      </c>
      <c r="D366" s="156"/>
      <c r="E366" s="157" t="s">
        <v>197</v>
      </c>
      <c r="F366" s="152">
        <v>0.4837725183387799</v>
      </c>
    </row>
    <row r="367" spans="2:6" ht="15">
      <c r="B367" s="157" t="s">
        <v>163</v>
      </c>
      <c r="C367" s="152">
        <v>4.982215544619077</v>
      </c>
      <c r="D367" s="156"/>
      <c r="E367" s="157" t="s">
        <v>198</v>
      </c>
      <c r="F367" s="152">
        <v>86.75550177000001</v>
      </c>
    </row>
    <row r="368" spans="2:6" ht="15">
      <c r="B368" s="157" t="s">
        <v>164</v>
      </c>
      <c r="C368" s="152">
        <v>0.6851487821527779</v>
      </c>
      <c r="D368" s="156"/>
      <c r="E368" s="157" t="s">
        <v>199</v>
      </c>
      <c r="F368" s="152">
        <v>0.267195585</v>
      </c>
    </row>
    <row r="369" spans="2:6" ht="15">
      <c r="B369" s="157" t="s">
        <v>117</v>
      </c>
      <c r="C369" s="152">
        <v>8.008547602205855</v>
      </c>
      <c r="D369" s="156"/>
      <c r="E369" s="157" t="s">
        <v>144</v>
      </c>
      <c r="F369" s="152">
        <v>18.275281213203126</v>
      </c>
    </row>
    <row r="370" spans="2:6" ht="15.75" thickBot="1">
      <c r="B370" s="157" t="s">
        <v>118</v>
      </c>
      <c r="C370" s="152">
        <v>0.2575269274072736</v>
      </c>
      <c r="D370" s="156"/>
      <c r="E370" s="158" t="s">
        <v>173</v>
      </c>
      <c r="F370" s="159">
        <v>3.5355431692934363</v>
      </c>
    </row>
    <row r="371" spans="2:6" ht="15">
      <c r="B371" s="157" t="s">
        <v>166</v>
      </c>
      <c r="C371" s="152">
        <v>0.291504505</v>
      </c>
      <c r="D371" s="156"/>
      <c r="E371" s="156"/>
      <c r="F371" s="156"/>
    </row>
    <row r="372" spans="2:6" ht="15">
      <c r="B372" s="157" t="s">
        <v>167</v>
      </c>
      <c r="C372" s="152">
        <v>8.5580960023839</v>
      </c>
      <c r="D372" s="156"/>
      <c r="E372" s="156"/>
      <c r="F372" s="156"/>
    </row>
    <row r="373" spans="2:6" ht="15">
      <c r="B373" s="160" t="s">
        <v>168</v>
      </c>
      <c r="C373" s="161">
        <v>2.3340816118750003</v>
      </c>
      <c r="D373" s="156"/>
      <c r="E373" s="156"/>
      <c r="F373" s="156"/>
    </row>
    <row r="374" spans="2:6" ht="15">
      <c r="B374" s="156"/>
      <c r="C374" s="156"/>
      <c r="D374" s="156"/>
      <c r="E374" s="156"/>
      <c r="F374" s="156"/>
    </row>
    <row r="375" spans="2:6" ht="15">
      <c r="B375" s="148" t="s">
        <v>66</v>
      </c>
      <c r="C375" s="148"/>
      <c r="D375" s="148"/>
      <c r="E375" s="148"/>
      <c r="F375" s="148"/>
    </row>
    <row r="378" spans="2:8" ht="15.75" thickBot="1">
      <c r="B378" s="110" t="s">
        <v>200</v>
      </c>
      <c r="C378" s="81"/>
      <c r="D378" s="81"/>
      <c r="E378" s="81"/>
      <c r="F378" s="81"/>
      <c r="G378" s="81"/>
      <c r="H378" s="81"/>
    </row>
    <row r="379" ht="15.75" thickTop="1"/>
    <row r="380" spans="2:9" ht="15.75" thickBot="1">
      <c r="B380" s="573" t="s">
        <v>175</v>
      </c>
      <c r="C380" s="212"/>
      <c r="D380" s="219"/>
      <c r="E380" s="219" t="s">
        <v>61</v>
      </c>
      <c r="F380" s="219"/>
      <c r="G380" s="212"/>
      <c r="H380" s="212"/>
      <c r="I380" s="87"/>
    </row>
    <row r="381" spans="2:9" ht="15.75" thickBot="1">
      <c r="B381" s="574"/>
      <c r="C381" s="216">
        <v>1.1</v>
      </c>
      <c r="D381" s="217">
        <v>1.2</v>
      </c>
      <c r="E381" s="217">
        <v>2.1</v>
      </c>
      <c r="F381" s="217">
        <v>2.2</v>
      </c>
      <c r="G381" s="218" t="s">
        <v>13</v>
      </c>
      <c r="H381" s="217" t="s">
        <v>58</v>
      </c>
      <c r="I381" s="87"/>
    </row>
    <row r="382" spans="2:9" ht="15">
      <c r="B382" s="214" t="s">
        <v>102</v>
      </c>
      <c r="C382" s="162">
        <v>1615.1860816039632</v>
      </c>
      <c r="D382" s="163">
        <v>1230.6138589541174</v>
      </c>
      <c r="E382" s="163">
        <v>2543.2520756457297</v>
      </c>
      <c r="F382" s="163">
        <v>1879.1717112357942</v>
      </c>
      <c r="G382" s="163">
        <v>1729.1696122732665</v>
      </c>
      <c r="H382" s="163">
        <v>1741.937352939582</v>
      </c>
      <c r="I382" s="87"/>
    </row>
    <row r="383" spans="2:9" ht="15">
      <c r="B383" s="214" t="s">
        <v>103</v>
      </c>
      <c r="C383" s="162">
        <v>0</v>
      </c>
      <c r="D383" s="163">
        <v>0</v>
      </c>
      <c r="E383" s="163">
        <v>2581.780558556166</v>
      </c>
      <c r="F383" s="163">
        <v>2843.1592960509024</v>
      </c>
      <c r="G383" s="163">
        <v>0</v>
      </c>
      <c r="H383" s="163">
        <v>2914.47353555865</v>
      </c>
      <c r="I383" s="87"/>
    </row>
    <row r="384" spans="2:9" ht="15">
      <c r="B384" s="214" t="s">
        <v>104</v>
      </c>
      <c r="C384" s="162">
        <v>2007.8200000000002</v>
      </c>
      <c r="D384" s="163">
        <v>2025.3620242114287</v>
      </c>
      <c r="E384" s="163">
        <v>860.4872604401829</v>
      </c>
      <c r="F384" s="163">
        <v>3764.583914847086</v>
      </c>
      <c r="G384" s="163">
        <v>1404.4646241737998</v>
      </c>
      <c r="H384" s="163">
        <v>1819.71243997318</v>
      </c>
      <c r="I384" s="87"/>
    </row>
    <row r="385" spans="2:9" ht="15">
      <c r="B385" s="214" t="s">
        <v>105</v>
      </c>
      <c r="C385" s="162">
        <v>890.0769396545787</v>
      </c>
      <c r="D385" s="163">
        <v>1298.7966846266502</v>
      </c>
      <c r="E385" s="163">
        <v>0</v>
      </c>
      <c r="F385" s="163">
        <v>0</v>
      </c>
      <c r="G385" s="163">
        <v>0</v>
      </c>
      <c r="H385" s="163">
        <v>1008.549232048914</v>
      </c>
      <c r="I385" s="87"/>
    </row>
    <row r="386" spans="2:9" ht="15">
      <c r="B386" s="214" t="s">
        <v>128</v>
      </c>
      <c r="C386" s="162">
        <v>831.9465557411702</v>
      </c>
      <c r="D386" s="163">
        <v>361.8612308023371</v>
      </c>
      <c r="E386" s="163">
        <v>224.87457934115196</v>
      </c>
      <c r="F386" s="163">
        <v>0</v>
      </c>
      <c r="G386" s="163">
        <v>1057.4507813278085</v>
      </c>
      <c r="H386" s="163">
        <v>809.1669995360489</v>
      </c>
      <c r="I386" s="87"/>
    </row>
    <row r="387" spans="2:9" ht="15">
      <c r="B387" s="214" t="s">
        <v>109</v>
      </c>
      <c r="C387" s="162">
        <v>1350.5882659000872</v>
      </c>
      <c r="D387" s="163">
        <v>0</v>
      </c>
      <c r="E387" s="163">
        <v>1604.3063821846577</v>
      </c>
      <c r="F387" s="163">
        <v>4830.067680897385</v>
      </c>
      <c r="G387" s="163">
        <v>1718.5800656127344</v>
      </c>
      <c r="H387" s="163">
        <v>1364.0725972728005</v>
      </c>
      <c r="I387" s="87"/>
    </row>
    <row r="388" spans="2:9" ht="15">
      <c r="B388" s="214" t="s">
        <v>130</v>
      </c>
      <c r="C388" s="162">
        <v>7461.64</v>
      </c>
      <c r="D388" s="163">
        <v>12482.957917160691</v>
      </c>
      <c r="E388" s="163">
        <v>9227.885905269763</v>
      </c>
      <c r="F388" s="163">
        <v>9008.05845899009</v>
      </c>
      <c r="G388" s="163">
        <v>4975.481047764352</v>
      </c>
      <c r="H388" s="163">
        <v>7625.6267428083975</v>
      </c>
      <c r="I388" s="87"/>
    </row>
    <row r="389" spans="2:9" ht="15">
      <c r="B389" s="214" t="s">
        <v>131</v>
      </c>
      <c r="C389" s="162">
        <v>5262.7489238281</v>
      </c>
      <c r="D389" s="163">
        <v>11631.154014576468</v>
      </c>
      <c r="E389" s="163">
        <v>4679.207895101277</v>
      </c>
      <c r="F389" s="163">
        <v>1852.5613787662887</v>
      </c>
      <c r="G389" s="163">
        <v>1466.9770725801109</v>
      </c>
      <c r="H389" s="163">
        <v>6771.6033118065525</v>
      </c>
      <c r="I389" s="87"/>
    </row>
    <row r="390" spans="2:9" ht="15">
      <c r="B390" s="214" t="s">
        <v>120</v>
      </c>
      <c r="C390" s="162">
        <v>4491.055767428243</v>
      </c>
      <c r="D390" s="163">
        <v>0</v>
      </c>
      <c r="E390" s="163">
        <v>4774.274660178672</v>
      </c>
      <c r="F390" s="163">
        <v>8641.068526903993</v>
      </c>
      <c r="G390" s="163">
        <v>6380.19962239462</v>
      </c>
      <c r="H390" s="163">
        <v>4562.926586443621</v>
      </c>
      <c r="I390" s="87"/>
    </row>
    <row r="391" spans="2:9" ht="15">
      <c r="B391" s="214" t="s">
        <v>114</v>
      </c>
      <c r="C391" s="162">
        <v>3396.2299999999996</v>
      </c>
      <c r="D391" s="163">
        <v>0</v>
      </c>
      <c r="E391" s="163">
        <v>466.51999999999987</v>
      </c>
      <c r="F391" s="163">
        <v>0</v>
      </c>
      <c r="G391" s="163">
        <v>3975.21</v>
      </c>
      <c r="H391" s="163">
        <v>3372.5031038577463</v>
      </c>
      <c r="I391" s="87"/>
    </row>
    <row r="392" spans="2:9" ht="15">
      <c r="B392" s="214" t="s">
        <v>133</v>
      </c>
      <c r="C392" s="162">
        <v>2692.44</v>
      </c>
      <c r="D392" s="163">
        <v>0</v>
      </c>
      <c r="E392" s="163">
        <v>0</v>
      </c>
      <c r="F392" s="163">
        <v>0</v>
      </c>
      <c r="G392" s="163">
        <v>2351.7000000000003</v>
      </c>
      <c r="H392" s="163">
        <v>2645.1055310096012</v>
      </c>
      <c r="I392" s="87"/>
    </row>
    <row r="393" spans="2:9" ht="15">
      <c r="B393" s="214" t="s">
        <v>116</v>
      </c>
      <c r="C393" s="162">
        <v>3055.7964046154166</v>
      </c>
      <c r="D393" s="163">
        <v>0</v>
      </c>
      <c r="E393" s="163">
        <v>2039.9089910980122</v>
      </c>
      <c r="F393" s="163">
        <v>0</v>
      </c>
      <c r="G393" s="163">
        <v>9659.041234220886</v>
      </c>
      <c r="H393" s="163">
        <v>3075.4033024771475</v>
      </c>
      <c r="I393" s="87"/>
    </row>
    <row r="394" spans="2:9" ht="15">
      <c r="B394" s="214" t="s">
        <v>135</v>
      </c>
      <c r="C394" s="162">
        <v>907.5483751329834</v>
      </c>
      <c r="D394" s="163">
        <v>932.7522926363106</v>
      </c>
      <c r="E394" s="163">
        <v>859.6421706790854</v>
      </c>
      <c r="F394" s="163">
        <v>826.8747930771435</v>
      </c>
      <c r="G394" s="163">
        <v>803.5897112022465</v>
      </c>
      <c r="H394" s="163">
        <v>903.7830998048054</v>
      </c>
      <c r="I394" s="87"/>
    </row>
    <row r="395" spans="2:9" ht="15">
      <c r="B395" s="214" t="s">
        <v>201</v>
      </c>
      <c r="C395" s="162">
        <v>829.0185094394764</v>
      </c>
      <c r="D395" s="163">
        <v>0</v>
      </c>
      <c r="E395" s="163">
        <v>831.5056602122843</v>
      </c>
      <c r="F395" s="163">
        <v>791.9582623391534</v>
      </c>
      <c r="G395" s="163">
        <v>796.0331433629078</v>
      </c>
      <c r="H395" s="163">
        <v>827.662581866822</v>
      </c>
      <c r="I395" s="87"/>
    </row>
    <row r="396" spans="2:9" ht="15">
      <c r="B396" s="214" t="s">
        <v>202</v>
      </c>
      <c r="C396" s="162">
        <v>1051.0887512582492</v>
      </c>
      <c r="D396" s="163">
        <v>935.8807737516595</v>
      </c>
      <c r="E396" s="163">
        <v>1329.095725569419</v>
      </c>
      <c r="F396" s="163">
        <v>1331.8712749540728</v>
      </c>
      <c r="G396" s="163">
        <v>1618.7243736951662</v>
      </c>
      <c r="H396" s="163">
        <v>1047.2113479602235</v>
      </c>
      <c r="I396" s="87"/>
    </row>
    <row r="397" spans="2:9" ht="15">
      <c r="B397" s="215" t="s">
        <v>108</v>
      </c>
      <c r="C397" s="162">
        <v>755.3700000000001</v>
      </c>
      <c r="D397" s="163">
        <v>617.18</v>
      </c>
      <c r="E397" s="163">
        <v>580.86</v>
      </c>
      <c r="F397" s="163">
        <v>644.74</v>
      </c>
      <c r="G397" s="163">
        <v>249.36</v>
      </c>
      <c r="H397" s="163">
        <v>727.8911551983776</v>
      </c>
      <c r="I397" s="87"/>
    </row>
    <row r="398" spans="2:9" ht="15">
      <c r="B398" s="215" t="s">
        <v>136</v>
      </c>
      <c r="C398" s="162">
        <v>472.7014204395461</v>
      </c>
      <c r="D398" s="163">
        <v>0</v>
      </c>
      <c r="E398" s="163">
        <v>396.84833306990816</v>
      </c>
      <c r="F398" s="163">
        <v>0</v>
      </c>
      <c r="G398" s="163">
        <v>412.1896965915214</v>
      </c>
      <c r="H398" s="163">
        <v>468.42866307112394</v>
      </c>
      <c r="I398" s="87"/>
    </row>
    <row r="399" spans="2:9" ht="15">
      <c r="B399" s="215" t="s">
        <v>117</v>
      </c>
      <c r="C399" s="162">
        <v>563.2103733928653</v>
      </c>
      <c r="D399" s="163">
        <v>0</v>
      </c>
      <c r="E399" s="163">
        <v>483.090390800679</v>
      </c>
      <c r="F399" s="163">
        <v>466.70542201328107</v>
      </c>
      <c r="G399" s="163">
        <v>410.14620237036263</v>
      </c>
      <c r="H399" s="163">
        <v>564.6870505322115</v>
      </c>
      <c r="I399" s="87"/>
    </row>
    <row r="400" spans="2:9" ht="15">
      <c r="B400" s="214" t="s">
        <v>139</v>
      </c>
      <c r="C400" s="162">
        <v>11803.761975574285</v>
      </c>
      <c r="D400" s="163">
        <v>2776.1503906182447</v>
      </c>
      <c r="E400" s="163">
        <v>7923.133168749704</v>
      </c>
      <c r="F400" s="163">
        <v>8523.751772201407</v>
      </c>
      <c r="G400" s="163">
        <v>6757.745535894122</v>
      </c>
      <c r="H400" s="163">
        <v>11027.612559301275</v>
      </c>
      <c r="I400" s="87"/>
    </row>
    <row r="401" spans="2:9" ht="15.75" thickBot="1">
      <c r="B401" s="220" t="s">
        <v>140</v>
      </c>
      <c r="C401" s="210">
        <v>4622.331384744148</v>
      </c>
      <c r="D401" s="211">
        <v>916.3518727114372</v>
      </c>
      <c r="E401" s="211">
        <v>40.91634996891123</v>
      </c>
      <c r="F401" s="211">
        <v>0</v>
      </c>
      <c r="G401" s="211">
        <v>4157.109333513707</v>
      </c>
      <c r="H401" s="211">
        <v>4118.485323635573</v>
      </c>
      <c r="I401" s="81"/>
    </row>
    <row r="402" spans="2:9" ht="15.75" thickTop="1">
      <c r="B402" s="148" t="s">
        <v>66</v>
      </c>
      <c r="C402" s="148"/>
      <c r="D402" s="148"/>
      <c r="E402" s="148"/>
      <c r="F402" s="148"/>
      <c r="G402" s="148"/>
      <c r="H402" s="148"/>
      <c r="I402" s="148"/>
    </row>
    <row r="406" spans="2:12" ht="15.75" thickBot="1">
      <c r="B406" s="110" t="s">
        <v>203</v>
      </c>
      <c r="C406" s="81"/>
      <c r="D406" s="81"/>
      <c r="E406" s="81"/>
      <c r="F406" s="81"/>
      <c r="G406" s="81"/>
      <c r="H406" s="81"/>
      <c r="I406" s="81"/>
      <c r="J406" s="81"/>
      <c r="K406" s="81"/>
      <c r="L406" s="81"/>
    </row>
    <row r="407" ht="15.75" thickTop="1"/>
    <row r="408" spans="2:11" ht="15.75" thickBot="1">
      <c r="B408" s="221"/>
      <c r="C408" s="575" t="s">
        <v>60</v>
      </c>
      <c r="D408" s="575"/>
      <c r="E408" s="575"/>
      <c r="F408" s="575"/>
      <c r="G408" s="575"/>
      <c r="H408" s="575"/>
      <c r="I408" s="301" t="s">
        <v>65</v>
      </c>
      <c r="J408" s="286" t="s">
        <v>204</v>
      </c>
      <c r="K408" s="226"/>
    </row>
    <row r="409" spans="2:12" ht="15.75" thickBot="1">
      <c r="B409" s="220" t="s">
        <v>205</v>
      </c>
      <c r="C409" s="302">
        <v>1.1</v>
      </c>
      <c r="D409" s="303">
        <v>1.2</v>
      </c>
      <c r="E409" s="303">
        <v>2.1</v>
      </c>
      <c r="F409" s="303">
        <v>2.2</v>
      </c>
      <c r="G409" s="304" t="s">
        <v>13</v>
      </c>
      <c r="H409" s="303" t="s">
        <v>125</v>
      </c>
      <c r="I409" s="303" t="s">
        <v>126</v>
      </c>
      <c r="J409" s="303" t="s">
        <v>62</v>
      </c>
      <c r="K409" s="303" t="s">
        <v>4</v>
      </c>
      <c r="L409" s="81"/>
    </row>
    <row r="410" spans="2:11" ht="15.75" thickTop="1">
      <c r="B410" s="297" t="s">
        <v>127</v>
      </c>
      <c r="C410" s="164">
        <v>245215.0247278087</v>
      </c>
      <c r="D410" s="164">
        <v>11601.48460783916</v>
      </c>
      <c r="E410" s="164">
        <v>44850.269186477955</v>
      </c>
      <c r="F410" s="164">
        <v>14448.239198313482</v>
      </c>
      <c r="G410" s="164">
        <v>16635.43949430405</v>
      </c>
      <c r="H410" s="164">
        <v>332750.4572147433</v>
      </c>
      <c r="I410" s="165">
        <v>37216.03793830637</v>
      </c>
      <c r="J410" s="164">
        <v>369966.49515304965</v>
      </c>
      <c r="K410" s="165">
        <v>10.49069041696433</v>
      </c>
    </row>
    <row r="411" spans="2:11" ht="15">
      <c r="B411" s="298" t="s">
        <v>102</v>
      </c>
      <c r="C411" s="166">
        <v>221529.03581278838</v>
      </c>
      <c r="D411" s="166">
        <v>6881.66456732034</v>
      </c>
      <c r="E411" s="166">
        <v>36540.60884221796</v>
      </c>
      <c r="F411" s="166">
        <v>3794.4128723877525</v>
      </c>
      <c r="G411" s="166">
        <v>10556.611464176907</v>
      </c>
      <c r="H411" s="166">
        <v>279302.3335588913</v>
      </c>
      <c r="I411" s="167">
        <v>16062.210739643557</v>
      </c>
      <c r="J411" s="166">
        <v>295364.54429853486</v>
      </c>
      <c r="K411" s="167">
        <v>8.37529353327479</v>
      </c>
    </row>
    <row r="412" spans="2:11" ht="15">
      <c r="B412" s="298" t="s">
        <v>103</v>
      </c>
      <c r="C412" s="166">
        <v>0</v>
      </c>
      <c r="D412" s="166">
        <v>0</v>
      </c>
      <c r="E412" s="166">
        <v>7652.777215770668</v>
      </c>
      <c r="F412" s="166">
        <v>10269.435030712628</v>
      </c>
      <c r="G412" s="166">
        <v>0</v>
      </c>
      <c r="H412" s="166">
        <v>17922.212246483294</v>
      </c>
      <c r="I412" s="167">
        <v>20772.846849768517</v>
      </c>
      <c r="J412" s="166">
        <v>38695.05909625181</v>
      </c>
      <c r="K412" s="167">
        <v>1.0972287787222106</v>
      </c>
    </row>
    <row r="413" spans="2:11" ht="15">
      <c r="B413" s="298" t="s">
        <v>104</v>
      </c>
      <c r="C413" s="166">
        <v>20061.9078591542</v>
      </c>
      <c r="D413" s="166">
        <v>3797.889153555632</v>
      </c>
      <c r="E413" s="166">
        <v>638.4820920917033</v>
      </c>
      <c r="F413" s="166">
        <v>384.39129521310224</v>
      </c>
      <c r="G413" s="166">
        <v>5992.436949650778</v>
      </c>
      <c r="H413" s="166">
        <v>30875.107349665417</v>
      </c>
      <c r="I413" s="167">
        <v>271.50925531963213</v>
      </c>
      <c r="J413" s="166">
        <v>31146.61660498505</v>
      </c>
      <c r="K413" s="167">
        <v>0.8831867658816168</v>
      </c>
    </row>
    <row r="414" spans="2:11" ht="15">
      <c r="B414" s="298" t="s">
        <v>105</v>
      </c>
      <c r="C414" s="166">
        <v>1755.3424382767912</v>
      </c>
      <c r="D414" s="166">
        <v>907.566917588426</v>
      </c>
      <c r="E414" s="166">
        <v>0</v>
      </c>
      <c r="F414" s="166">
        <v>0</v>
      </c>
      <c r="G414" s="166">
        <v>0</v>
      </c>
      <c r="H414" s="166">
        <v>2662.909355865217</v>
      </c>
      <c r="I414" s="167">
        <v>109.10500709839549</v>
      </c>
      <c r="J414" s="166">
        <v>2772.0143629636127</v>
      </c>
      <c r="K414" s="167">
        <v>0.07860264346694354</v>
      </c>
    </row>
    <row r="415" spans="2:11" ht="15">
      <c r="B415" s="298" t="s">
        <v>128</v>
      </c>
      <c r="C415" s="166">
        <v>1868.7386175893112</v>
      </c>
      <c r="D415" s="166">
        <v>14.363969374761592</v>
      </c>
      <c r="E415" s="166">
        <v>18.40103639762122</v>
      </c>
      <c r="F415" s="166">
        <v>0</v>
      </c>
      <c r="G415" s="166">
        <v>86.39108047636392</v>
      </c>
      <c r="H415" s="166">
        <v>1987.894703838058</v>
      </c>
      <c r="I415" s="167">
        <v>0.36608647626415886</v>
      </c>
      <c r="J415" s="166">
        <v>1988.260790314322</v>
      </c>
      <c r="K415" s="167">
        <v>0.056378695618768515</v>
      </c>
    </row>
    <row r="416" spans="2:11" ht="15">
      <c r="B416" s="297" t="s">
        <v>129</v>
      </c>
      <c r="C416" s="164">
        <v>1090442.7239570492</v>
      </c>
      <c r="D416" s="164">
        <v>146980.28891819643</v>
      </c>
      <c r="E416" s="164">
        <v>61542.75604633769</v>
      </c>
      <c r="F416" s="164">
        <v>6697.199468244942</v>
      </c>
      <c r="G416" s="164">
        <v>10858.550270398817</v>
      </c>
      <c r="H416" s="164">
        <v>1316521.5186602273</v>
      </c>
      <c r="I416" s="165">
        <v>2586.6040774105168</v>
      </c>
      <c r="J416" s="164">
        <v>1319108.1227376377</v>
      </c>
      <c r="K416" s="165">
        <v>37.40434640282446</v>
      </c>
    </row>
    <row r="417" spans="2:11" ht="15">
      <c r="B417" s="298" t="s">
        <v>109</v>
      </c>
      <c r="C417" s="166">
        <v>382834.6774359886</v>
      </c>
      <c r="D417" s="166">
        <v>0</v>
      </c>
      <c r="E417" s="166">
        <v>10243.737577836659</v>
      </c>
      <c r="F417" s="166">
        <v>1162.2887356603246</v>
      </c>
      <c r="G417" s="166">
        <v>7951.15374550778</v>
      </c>
      <c r="H417" s="166">
        <v>402191.85749499337</v>
      </c>
      <c r="I417" s="167">
        <v>243.7814176840324</v>
      </c>
      <c r="J417" s="166">
        <v>402435.6389126774</v>
      </c>
      <c r="K417" s="167">
        <v>11.411378478582595</v>
      </c>
    </row>
    <row r="418" spans="2:11" ht="15">
      <c r="B418" s="298" t="s">
        <v>130</v>
      </c>
      <c r="C418" s="166">
        <v>448231.5691686445</v>
      </c>
      <c r="D418" s="166">
        <v>8997.428082587088</v>
      </c>
      <c r="E418" s="166">
        <v>39710.553133670044</v>
      </c>
      <c r="F418" s="166">
        <v>3793.5009198001994</v>
      </c>
      <c r="G418" s="166">
        <v>1932.6576435182221</v>
      </c>
      <c r="H418" s="166">
        <v>502665.70894822007</v>
      </c>
      <c r="I418" s="167">
        <v>43.326995220179064</v>
      </c>
      <c r="J418" s="166">
        <v>502709.0359434402</v>
      </c>
      <c r="K418" s="167">
        <v>14.254709372294775</v>
      </c>
    </row>
    <row r="419" spans="2:11" ht="15">
      <c r="B419" s="298" t="s">
        <v>131</v>
      </c>
      <c r="C419" s="166">
        <v>190924.43091640997</v>
      </c>
      <c r="D419" s="166">
        <v>137982.86083560935</v>
      </c>
      <c r="E419" s="166">
        <v>3518.6851917297195</v>
      </c>
      <c r="F419" s="166">
        <v>95.30940848338284</v>
      </c>
      <c r="G419" s="166">
        <v>573.0535860694456</v>
      </c>
      <c r="H419" s="166">
        <v>333094.3399383019</v>
      </c>
      <c r="I419" s="167">
        <v>2299.4956645063053</v>
      </c>
      <c r="J419" s="166">
        <v>335393.83560280816</v>
      </c>
      <c r="K419" s="167">
        <v>9.510355513711406</v>
      </c>
    </row>
    <row r="420" spans="2:11" ht="15">
      <c r="B420" s="298" t="s">
        <v>120</v>
      </c>
      <c r="C420" s="166">
        <v>68452.04643600626</v>
      </c>
      <c r="D420" s="166">
        <v>0</v>
      </c>
      <c r="E420" s="166">
        <v>8069.7801431012595</v>
      </c>
      <c r="F420" s="166">
        <v>1646.1004043010353</v>
      </c>
      <c r="G420" s="166">
        <v>401.6852953033706</v>
      </c>
      <c r="H420" s="166">
        <v>78569.61227871191</v>
      </c>
      <c r="I420" s="167">
        <v>0</v>
      </c>
      <c r="J420" s="166">
        <v>78569.61227871191</v>
      </c>
      <c r="K420" s="167">
        <v>2.227903038235682</v>
      </c>
    </row>
    <row r="421" spans="2:11" ht="15">
      <c r="B421" s="297" t="s">
        <v>132</v>
      </c>
      <c r="C421" s="164">
        <v>958985.5222172702</v>
      </c>
      <c r="D421" s="164">
        <v>0</v>
      </c>
      <c r="E421" s="164">
        <v>3943.3887147454934</v>
      </c>
      <c r="F421" s="164">
        <v>0</v>
      </c>
      <c r="G421" s="164">
        <v>20286.04106795872</v>
      </c>
      <c r="H421" s="164">
        <v>983214.9519999744</v>
      </c>
      <c r="I421" s="165">
        <v>774.1251183397385</v>
      </c>
      <c r="J421" s="164">
        <v>983989.0771183142</v>
      </c>
      <c r="K421" s="165">
        <v>27.901782774822127</v>
      </c>
    </row>
    <row r="422" spans="2:11" ht="15">
      <c r="B422" s="298" t="s">
        <v>114</v>
      </c>
      <c r="C422" s="166">
        <v>365597.10672160855</v>
      </c>
      <c r="D422" s="166">
        <v>0</v>
      </c>
      <c r="E422" s="166">
        <v>540.3470144444409</v>
      </c>
      <c r="F422" s="166">
        <v>0</v>
      </c>
      <c r="G422" s="166">
        <v>11770.149934234045</v>
      </c>
      <c r="H422" s="166">
        <v>377907.603670287</v>
      </c>
      <c r="I422" s="167">
        <v>591.0337084108035</v>
      </c>
      <c r="J422" s="166">
        <v>378498.6373786978</v>
      </c>
      <c r="K422" s="167">
        <v>10.73262600803929</v>
      </c>
    </row>
    <row r="423" spans="2:11" ht="15">
      <c r="B423" s="298" t="s">
        <v>133</v>
      </c>
      <c r="C423" s="166">
        <v>96597.58772454798</v>
      </c>
      <c r="D423" s="166">
        <v>0</v>
      </c>
      <c r="E423" s="166">
        <v>0</v>
      </c>
      <c r="F423" s="166">
        <v>0</v>
      </c>
      <c r="G423" s="166">
        <v>345.99372867670905</v>
      </c>
      <c r="H423" s="166">
        <v>96943.58145322469</v>
      </c>
      <c r="I423" s="167">
        <v>37.825380398513815</v>
      </c>
      <c r="J423" s="166">
        <v>96981.4068336232</v>
      </c>
      <c r="K423" s="167">
        <v>2.7499839272535365</v>
      </c>
    </row>
    <row r="424" spans="2:11" ht="15">
      <c r="B424" s="298" t="s">
        <v>116</v>
      </c>
      <c r="C424" s="166">
        <v>496790.8277711138</v>
      </c>
      <c r="D424" s="166">
        <v>0</v>
      </c>
      <c r="E424" s="166">
        <v>3403.0417003010525</v>
      </c>
      <c r="F424" s="166">
        <v>0</v>
      </c>
      <c r="G424" s="166">
        <v>8169.897405047966</v>
      </c>
      <c r="H424" s="166">
        <v>508363.7668764628</v>
      </c>
      <c r="I424" s="167">
        <v>145.26602953042118</v>
      </c>
      <c r="J424" s="166">
        <v>508509.0329059932</v>
      </c>
      <c r="K424" s="167">
        <v>14.4191728395293</v>
      </c>
    </row>
    <row r="425" spans="2:11" ht="25.5">
      <c r="B425" s="297" t="s">
        <v>134</v>
      </c>
      <c r="C425" s="164">
        <v>255157.94346091492</v>
      </c>
      <c r="D425" s="164">
        <v>5437.856228258998</v>
      </c>
      <c r="E425" s="164">
        <v>7192.53781426252</v>
      </c>
      <c r="F425" s="164">
        <v>813.6491759925078</v>
      </c>
      <c r="G425" s="164">
        <v>6021.768332745598</v>
      </c>
      <c r="H425" s="164">
        <v>274623.7550121745</v>
      </c>
      <c r="I425" s="165">
        <v>874.1527323594812</v>
      </c>
      <c r="J425" s="164">
        <v>275497.90774453396</v>
      </c>
      <c r="K425" s="165">
        <v>7.811959457230548</v>
      </c>
    </row>
    <row r="426" spans="2:11" ht="15">
      <c r="B426" s="298" t="s">
        <v>135</v>
      </c>
      <c r="C426" s="166">
        <v>227313.46128680257</v>
      </c>
      <c r="D426" s="166">
        <v>4577.417795135479</v>
      </c>
      <c r="E426" s="166">
        <v>6248.043233496251</v>
      </c>
      <c r="F426" s="166">
        <v>765.7018963563268</v>
      </c>
      <c r="G426" s="166">
        <v>5713.068275698924</v>
      </c>
      <c r="H426" s="166">
        <v>244617.69248748955</v>
      </c>
      <c r="I426" s="167">
        <v>561.7433498286371</v>
      </c>
      <c r="J426" s="166">
        <v>245179.4358373182</v>
      </c>
      <c r="K426" s="167">
        <v>6.9522553843997</v>
      </c>
    </row>
    <row r="427" spans="2:11" ht="15">
      <c r="B427" s="298" t="s">
        <v>201</v>
      </c>
      <c r="C427" s="166">
        <v>134215.69758380673</v>
      </c>
      <c r="D427" s="166">
        <v>0</v>
      </c>
      <c r="E427" s="166">
        <v>5701.806240249814</v>
      </c>
      <c r="F427" s="166">
        <v>685.9410940603664</v>
      </c>
      <c r="G427" s="166">
        <v>5607.363241644203</v>
      </c>
      <c r="H427" s="166">
        <v>146210.8081597611</v>
      </c>
      <c r="I427" s="167">
        <v>471.19765352527656</v>
      </c>
      <c r="J427" s="166">
        <v>146682.00581328638</v>
      </c>
      <c r="K427" s="167">
        <v>4.159283429408852</v>
      </c>
    </row>
    <row r="428" spans="2:11" ht="15">
      <c r="B428" s="298" t="s">
        <v>202</v>
      </c>
      <c r="C428" s="166">
        <v>93097.76370299584</v>
      </c>
      <c r="D428" s="166">
        <v>4577.417795135479</v>
      </c>
      <c r="E428" s="166">
        <v>546.2369932464359</v>
      </c>
      <c r="F428" s="166">
        <v>79.7608022959604</v>
      </c>
      <c r="G428" s="166">
        <v>105.70503405472022</v>
      </c>
      <c r="H428" s="166">
        <v>98406.88432772843</v>
      </c>
      <c r="I428" s="167">
        <v>90.54569630336047</v>
      </c>
      <c r="J428" s="166">
        <v>98497.4300240318</v>
      </c>
      <c r="K428" s="167">
        <v>2.792971954990848</v>
      </c>
    </row>
    <row r="429" spans="2:11" ht="15">
      <c r="B429" s="299" t="s">
        <v>108</v>
      </c>
      <c r="C429" s="166">
        <v>11429.663960550652</v>
      </c>
      <c r="D429" s="166">
        <v>860.4384331235198</v>
      </c>
      <c r="E429" s="166">
        <v>52.09248954786045</v>
      </c>
      <c r="F429" s="166">
        <v>0.9007455834181717</v>
      </c>
      <c r="G429" s="166">
        <v>126.49605408842491</v>
      </c>
      <c r="H429" s="166">
        <v>12469.591682893875</v>
      </c>
      <c r="I429" s="167">
        <v>4.900456935050103</v>
      </c>
      <c r="J429" s="166">
        <v>12474.492139828926</v>
      </c>
      <c r="K429" s="167">
        <v>0.35372401788346497</v>
      </c>
    </row>
    <row r="430" spans="2:11" ht="15">
      <c r="B430" s="299" t="s">
        <v>136</v>
      </c>
      <c r="C430" s="166">
        <v>5610.592558253519</v>
      </c>
      <c r="D430" s="166">
        <v>0</v>
      </c>
      <c r="E430" s="166">
        <v>139.43098944342813</v>
      </c>
      <c r="F430" s="166">
        <v>0</v>
      </c>
      <c r="G430" s="166">
        <v>161.1505170661887</v>
      </c>
      <c r="H430" s="166">
        <v>5911.174064763136</v>
      </c>
      <c r="I430" s="167">
        <v>7.5654038984555685</v>
      </c>
      <c r="J430" s="166">
        <v>5918.739468661592</v>
      </c>
      <c r="K430" s="167">
        <v>0.1678305042155515</v>
      </c>
    </row>
    <row r="431" spans="2:11" ht="15">
      <c r="B431" s="299" t="s">
        <v>117</v>
      </c>
      <c r="C431" s="166">
        <v>10804.225655308166</v>
      </c>
      <c r="D431" s="166">
        <v>0</v>
      </c>
      <c r="E431" s="166">
        <v>752.9711017749818</v>
      </c>
      <c r="F431" s="166">
        <v>47.046534052762894</v>
      </c>
      <c r="G431" s="166">
        <v>21.053485892060788</v>
      </c>
      <c r="H431" s="166">
        <v>11625.29677702797</v>
      </c>
      <c r="I431" s="167">
        <v>299.9435216973385</v>
      </c>
      <c r="J431" s="166">
        <v>11925.240298725308</v>
      </c>
      <c r="K431" s="167">
        <v>0.33814955073183256</v>
      </c>
    </row>
    <row r="432" spans="2:11" ht="25.5">
      <c r="B432" s="297" t="s">
        <v>138</v>
      </c>
      <c r="C432" s="164">
        <v>141188.35667306</v>
      </c>
      <c r="D432" s="164">
        <v>1071.1057726719669</v>
      </c>
      <c r="E432" s="164">
        <v>15488.04726531644</v>
      </c>
      <c r="F432" s="164">
        <v>2179.9900772883366</v>
      </c>
      <c r="G432" s="164">
        <v>2188.4296188773696</v>
      </c>
      <c r="H432" s="164">
        <v>162115.9294072141</v>
      </c>
      <c r="I432" s="165">
        <v>3027.8793861036297</v>
      </c>
      <c r="J432" s="164">
        <v>165143.80879331773</v>
      </c>
      <c r="K432" s="165">
        <v>4.682782346580735</v>
      </c>
    </row>
    <row r="433" spans="2:11" ht="15">
      <c r="B433" s="298" t="s">
        <v>139</v>
      </c>
      <c r="C433" s="166">
        <v>107538.13002529851</v>
      </c>
      <c r="D433" s="166">
        <v>741.6739775750045</v>
      </c>
      <c r="E433" s="166">
        <v>15485.821415316439</v>
      </c>
      <c r="F433" s="166">
        <v>2179.9900772883366</v>
      </c>
      <c r="G433" s="166">
        <v>747.8271124631915</v>
      </c>
      <c r="H433" s="166">
        <v>126693.44260794148</v>
      </c>
      <c r="I433" s="167">
        <v>2882.1604691917464</v>
      </c>
      <c r="J433" s="166">
        <v>129575.60307713323</v>
      </c>
      <c r="K433" s="167">
        <v>3.6742179502263244</v>
      </c>
    </row>
    <row r="434" spans="2:11" ht="15">
      <c r="B434" s="298" t="s">
        <v>140</v>
      </c>
      <c r="C434" s="166">
        <v>33650.2266477615</v>
      </c>
      <c r="D434" s="166">
        <v>329.4317950969622</v>
      </c>
      <c r="E434" s="166">
        <v>2.22585</v>
      </c>
      <c r="F434" s="166">
        <v>0</v>
      </c>
      <c r="G434" s="166">
        <v>1440.6025064141782</v>
      </c>
      <c r="H434" s="166">
        <v>35422.486799272636</v>
      </c>
      <c r="I434" s="167">
        <v>145.71891691188344</v>
      </c>
      <c r="J434" s="166">
        <v>35568.20571618452</v>
      </c>
      <c r="K434" s="167">
        <v>1.0085643963544115</v>
      </c>
    </row>
    <row r="435" spans="2:11" ht="15">
      <c r="B435" s="297" t="s">
        <v>141</v>
      </c>
      <c r="C435" s="300">
        <v>364364.75610915734</v>
      </c>
      <c r="D435" s="300">
        <v>1552.7694090285017</v>
      </c>
      <c r="E435" s="300">
        <v>35729.53580028048</v>
      </c>
      <c r="F435" s="300">
        <v>1231.7418831647708</v>
      </c>
      <c r="G435" s="300">
        <v>57.8886305964782</v>
      </c>
      <c r="H435" s="300">
        <v>402936.6918322276</v>
      </c>
      <c r="I435" s="167">
        <v>9975.120543404468</v>
      </c>
      <c r="J435" s="300">
        <v>412911.81237563206</v>
      </c>
      <c r="K435" s="167">
        <v>11.70843860157781</v>
      </c>
    </row>
    <row r="436" spans="2:12" ht="15.75" thickBot="1">
      <c r="B436" s="305" t="s">
        <v>58</v>
      </c>
      <c r="C436" s="296">
        <v>3055354.32714526</v>
      </c>
      <c r="D436" s="296">
        <v>166643.50493599504</v>
      </c>
      <c r="E436" s="296">
        <v>168746.53482742058</v>
      </c>
      <c r="F436" s="296">
        <v>25370.81980300404</v>
      </c>
      <c r="G436" s="296">
        <v>56048.11741488104</v>
      </c>
      <c r="H436" s="296">
        <v>3472163.3041265616</v>
      </c>
      <c r="I436" s="296">
        <v>54453.91979592421</v>
      </c>
      <c r="J436" s="296">
        <v>3526617.223922485</v>
      </c>
      <c r="K436" s="296">
        <v>100</v>
      </c>
      <c r="L436" s="81"/>
    </row>
    <row r="437" spans="2:11" ht="15.75" thickTop="1">
      <c r="B437" s="132" t="s">
        <v>66</v>
      </c>
      <c r="C437" s="137"/>
      <c r="D437" s="137"/>
      <c r="E437" s="137"/>
      <c r="F437" s="137"/>
      <c r="G437" s="137"/>
      <c r="H437" s="137"/>
      <c r="I437" s="137"/>
      <c r="J437" s="137"/>
      <c r="K437" s="137"/>
    </row>
    <row r="440" spans="2:7" ht="15.75" thickBot="1">
      <c r="B440" s="117" t="s">
        <v>206</v>
      </c>
      <c r="C440" s="81"/>
      <c r="D440" s="81"/>
      <c r="E440" s="81"/>
      <c r="F440" s="81"/>
      <c r="G440" s="81"/>
    </row>
    <row r="441" spans="2:7" ht="25.5" thickBot="1" thickTop="1">
      <c r="B441" s="307"/>
      <c r="C441" s="308" t="s">
        <v>61</v>
      </c>
      <c r="D441" s="308" t="s">
        <v>207</v>
      </c>
      <c r="E441" s="308" t="s">
        <v>208</v>
      </c>
      <c r="F441" s="309" t="s">
        <v>62</v>
      </c>
      <c r="G441" s="132"/>
    </row>
    <row r="442" spans="2:7" ht="15">
      <c r="B442" s="576" t="s">
        <v>60</v>
      </c>
      <c r="C442" s="310">
        <v>1.1</v>
      </c>
      <c r="D442" s="311">
        <v>19.12918014401364</v>
      </c>
      <c r="E442" s="311">
        <v>80.87081985602318</v>
      </c>
      <c r="F442" s="312">
        <v>100</v>
      </c>
      <c r="G442" s="132"/>
    </row>
    <row r="443" spans="2:7" ht="15">
      <c r="B443" s="577"/>
      <c r="C443" s="168">
        <v>1.2</v>
      </c>
      <c r="D443" s="140">
        <v>42.0919052822405</v>
      </c>
      <c r="E443" s="140">
        <v>57.90809471775922</v>
      </c>
      <c r="F443" s="240">
        <v>100</v>
      </c>
      <c r="G443" s="132"/>
    </row>
    <row r="444" spans="2:7" ht="15">
      <c r="B444" s="577"/>
      <c r="C444" s="168">
        <v>2.1</v>
      </c>
      <c r="D444" s="140">
        <v>43.73200548328771</v>
      </c>
      <c r="E444" s="140">
        <v>56.26799451672776</v>
      </c>
      <c r="F444" s="240">
        <v>100</v>
      </c>
      <c r="G444" s="132"/>
    </row>
    <row r="445" spans="2:7" ht="15">
      <c r="B445" s="577"/>
      <c r="C445" s="168">
        <v>2.2</v>
      </c>
      <c r="D445" s="140">
        <v>74.21223079599088</v>
      </c>
      <c r="E445" s="140">
        <v>25.787769204000263</v>
      </c>
      <c r="F445" s="240">
        <v>100</v>
      </c>
      <c r="G445" s="132"/>
    </row>
    <row r="446" spans="2:7" ht="15">
      <c r="B446" s="577"/>
      <c r="C446" s="169" t="s">
        <v>13</v>
      </c>
      <c r="D446" s="140">
        <v>24.01179951008723</v>
      </c>
      <c r="E446" s="140">
        <v>75.98820048991014</v>
      </c>
      <c r="F446" s="240">
        <v>100</v>
      </c>
      <c r="G446" s="132"/>
    </row>
    <row r="447" spans="2:7" ht="15.75" thickBot="1">
      <c r="B447" s="578"/>
      <c r="C447" s="313" t="s">
        <v>58</v>
      </c>
      <c r="D447" s="242">
        <v>21.01634026002207</v>
      </c>
      <c r="E447" s="242">
        <v>78.98365974001004</v>
      </c>
      <c r="F447" s="243">
        <v>100</v>
      </c>
      <c r="G447" s="132"/>
    </row>
    <row r="448" spans="2:7" ht="16.5" thickBot="1" thickTop="1">
      <c r="B448" s="314" t="s">
        <v>65</v>
      </c>
      <c r="C448" s="314"/>
      <c r="D448" s="315">
        <v>84.46351289068397</v>
      </c>
      <c r="E448" s="315">
        <v>15.536487109316017</v>
      </c>
      <c r="F448" s="316">
        <v>100</v>
      </c>
      <c r="G448" s="132"/>
    </row>
    <row r="449" spans="2:7" ht="15.75" thickTop="1">
      <c r="B449" s="132" t="s">
        <v>66</v>
      </c>
      <c r="C449" s="132"/>
      <c r="D449" s="132"/>
      <c r="E449" s="132"/>
      <c r="F449" s="132"/>
      <c r="G449" s="132"/>
    </row>
    <row r="450" spans="2:7" ht="15">
      <c r="B450" s="132"/>
      <c r="C450" s="132"/>
      <c r="D450" s="132"/>
      <c r="E450" s="132"/>
      <c r="F450" s="132"/>
      <c r="G450" s="132"/>
    </row>
    <row r="453" spans="2:8" ht="15.75" thickBot="1">
      <c r="B453" s="117" t="s">
        <v>209</v>
      </c>
      <c r="C453" s="81"/>
      <c r="D453" s="81"/>
      <c r="E453" s="81"/>
      <c r="F453" s="81"/>
      <c r="G453" s="81"/>
      <c r="H453" s="81"/>
    </row>
    <row r="454" spans="2:16" ht="47.25" customHeight="1" thickBot="1" thickTop="1">
      <c r="B454" s="319" t="s">
        <v>210</v>
      </c>
      <c r="C454" s="320" t="s">
        <v>102</v>
      </c>
      <c r="D454" s="320" t="s">
        <v>103</v>
      </c>
      <c r="E454" s="320" t="s">
        <v>104</v>
      </c>
      <c r="F454" s="320" t="s">
        <v>109</v>
      </c>
      <c r="G454" s="320" t="s">
        <v>111</v>
      </c>
      <c r="H454" s="320" t="s">
        <v>110</v>
      </c>
      <c r="I454" s="320" t="s">
        <v>132</v>
      </c>
      <c r="J454" s="320" t="s">
        <v>106</v>
      </c>
      <c r="K454" s="320" t="s">
        <v>107</v>
      </c>
      <c r="L454" s="320" t="s">
        <v>108</v>
      </c>
      <c r="M454" s="320" t="s">
        <v>211</v>
      </c>
      <c r="N454" s="320" t="s">
        <v>62</v>
      </c>
      <c r="O454" s="132"/>
      <c r="P454" s="132"/>
    </row>
    <row r="455" spans="2:16" ht="15.75" thickTop="1">
      <c r="B455" s="118">
        <v>1.1</v>
      </c>
      <c r="C455" s="170">
        <v>10.547702999258515</v>
      </c>
      <c r="D455" s="170">
        <v>0.3901604766809342</v>
      </c>
      <c r="E455" s="170">
        <v>0.641781040973313</v>
      </c>
      <c r="F455" s="170">
        <v>31.157337399585476</v>
      </c>
      <c r="G455" s="170">
        <v>11.059783549103509</v>
      </c>
      <c r="H455" s="170">
        <v>4.158510671893539</v>
      </c>
      <c r="I455" s="170">
        <v>10.16601873831708</v>
      </c>
      <c r="J455" s="170">
        <v>3.303945663851002</v>
      </c>
      <c r="K455" s="170">
        <v>9.430800504435759</v>
      </c>
      <c r="L455" s="170">
        <v>1.8752886064194305</v>
      </c>
      <c r="M455" s="170">
        <v>17.268670349474537</v>
      </c>
      <c r="N455" s="317">
        <v>100</v>
      </c>
      <c r="O455" s="132"/>
      <c r="P455" s="132"/>
    </row>
    <row r="456" spans="2:16" ht="15">
      <c r="B456" s="118">
        <v>1.2</v>
      </c>
      <c r="C456" s="170">
        <v>7.655547496789605</v>
      </c>
      <c r="D456" s="170">
        <v>0</v>
      </c>
      <c r="E456" s="170">
        <v>3.659648411419653</v>
      </c>
      <c r="F456" s="170">
        <v>0.007178260614997575</v>
      </c>
      <c r="G456" s="170">
        <v>2.497742825392693</v>
      </c>
      <c r="H456" s="170">
        <v>42.44432848234206</v>
      </c>
      <c r="I456" s="170">
        <v>0</v>
      </c>
      <c r="J456" s="170">
        <v>0</v>
      </c>
      <c r="K456" s="170">
        <v>11.086561571158022</v>
      </c>
      <c r="L456" s="170">
        <v>3.4507338933174</v>
      </c>
      <c r="M456" s="170">
        <v>29.198259058965565</v>
      </c>
      <c r="N456" s="317">
        <v>100</v>
      </c>
      <c r="O456" s="132"/>
      <c r="P456" s="132"/>
    </row>
    <row r="457" spans="2:16" ht="15">
      <c r="B457" s="118">
        <v>2.1</v>
      </c>
      <c r="C457" s="170">
        <v>35.86474722255418</v>
      </c>
      <c r="D457" s="170">
        <v>13.77917007053008</v>
      </c>
      <c r="E457" s="170">
        <v>0.9515597415435645</v>
      </c>
      <c r="F457" s="170">
        <v>10.516606280214988</v>
      </c>
      <c r="G457" s="170">
        <v>12.724810262099135</v>
      </c>
      <c r="H457" s="170">
        <v>0.8097327325510397</v>
      </c>
      <c r="I457" s="170">
        <v>2.1579823119543025</v>
      </c>
      <c r="J457" s="170">
        <v>3.648482807730264</v>
      </c>
      <c r="K457" s="170">
        <v>0.38473577572262785</v>
      </c>
      <c r="L457" s="170">
        <v>0.09228378394037674</v>
      </c>
      <c r="M457" s="170">
        <v>19.06988901115248</v>
      </c>
      <c r="N457" s="317">
        <v>100</v>
      </c>
      <c r="O457" s="132"/>
      <c r="P457" s="132"/>
    </row>
    <row r="458" spans="2:16" ht="15">
      <c r="B458" s="118">
        <v>2.2</v>
      </c>
      <c r="C458" s="170">
        <v>23.452898291611476</v>
      </c>
      <c r="D458" s="170">
        <v>57.07801020021592</v>
      </c>
      <c r="E458" s="170">
        <v>0.08130069818091605</v>
      </c>
      <c r="F458" s="170">
        <v>1.469096582548406</v>
      </c>
      <c r="G458" s="170">
        <v>4.818821945703801</v>
      </c>
      <c r="H458" s="170">
        <v>0.034448099195706086</v>
      </c>
      <c r="I458" s="170">
        <v>0.23389899213865492</v>
      </c>
      <c r="J458" s="170">
        <v>4.234923601788342</v>
      </c>
      <c r="K458" s="170">
        <v>0.18583323667377635</v>
      </c>
      <c r="L458" s="170">
        <v>0</v>
      </c>
      <c r="M458" s="170">
        <v>8.410768351945778</v>
      </c>
      <c r="N458" s="317">
        <v>100</v>
      </c>
      <c r="O458" s="132"/>
      <c r="P458" s="132"/>
    </row>
    <row r="459" spans="2:16" ht="15">
      <c r="B459" s="318" t="s">
        <v>13</v>
      </c>
      <c r="C459" s="170">
        <v>20.574596498037838</v>
      </c>
      <c r="D459" s="170">
        <v>0</v>
      </c>
      <c r="E459" s="170">
        <v>15.780106969501508</v>
      </c>
      <c r="F459" s="170">
        <v>16.330223826297246</v>
      </c>
      <c r="G459" s="170">
        <v>1.431486443138604</v>
      </c>
      <c r="H459" s="170">
        <v>1.4808794965438712</v>
      </c>
      <c r="I459" s="170">
        <v>2.1875815144878406</v>
      </c>
      <c r="J459" s="170">
        <v>5.4358488573255554</v>
      </c>
      <c r="K459" s="170">
        <v>0</v>
      </c>
      <c r="L459" s="170">
        <v>3.003529001860936</v>
      </c>
      <c r="M459" s="170">
        <v>33.77574739280654</v>
      </c>
      <c r="N459" s="317">
        <v>100</v>
      </c>
      <c r="O459" s="132"/>
      <c r="P459" s="132"/>
    </row>
    <row r="460" spans="2:16" ht="15.75" thickBot="1">
      <c r="B460" s="130" t="s">
        <v>58</v>
      </c>
      <c r="C460" s="321">
        <v>12.874341494731208</v>
      </c>
      <c r="D460" s="321">
        <v>2.6342818226274995</v>
      </c>
      <c r="E460" s="321">
        <v>1.1878542004249917</v>
      </c>
      <c r="F460" s="321">
        <v>27.09647594903199</v>
      </c>
      <c r="G460" s="321">
        <v>10.396360559104197</v>
      </c>
      <c r="H460" s="321">
        <v>5.531612724774398</v>
      </c>
      <c r="I460" s="321">
        <v>8.65743986026411</v>
      </c>
      <c r="J460" s="321">
        <v>3.2519357552307895</v>
      </c>
      <c r="K460" s="321">
        <v>8.37320503705868</v>
      </c>
      <c r="L460" s="321">
        <v>1.801761138670766</v>
      </c>
      <c r="M460" s="321">
        <v>18.194731458075005</v>
      </c>
      <c r="N460" s="322">
        <v>100</v>
      </c>
      <c r="O460" s="132"/>
      <c r="P460" s="132"/>
    </row>
    <row r="461" spans="2:16" ht="15.75" thickTop="1">
      <c r="B461" s="132" t="s">
        <v>66</v>
      </c>
      <c r="C461" s="137"/>
      <c r="D461" s="137"/>
      <c r="E461" s="137"/>
      <c r="F461" s="137"/>
      <c r="G461" s="137"/>
      <c r="H461" s="137"/>
      <c r="I461" s="137"/>
      <c r="J461" s="137"/>
      <c r="K461" s="137"/>
      <c r="L461" s="137"/>
      <c r="M461" s="132"/>
      <c r="N461" s="132"/>
      <c r="O461" s="132"/>
      <c r="P461" s="132"/>
    </row>
    <row r="464" spans="2:4" ht="15.75" thickBot="1">
      <c r="B464" s="117" t="s">
        <v>212</v>
      </c>
      <c r="C464" s="81"/>
      <c r="D464" s="81"/>
    </row>
    <row r="465" spans="2:4" ht="25.5" thickBot="1" thickTop="1">
      <c r="B465" s="85"/>
      <c r="C465" s="324" t="s">
        <v>61</v>
      </c>
      <c r="D465" s="324" t="s">
        <v>213</v>
      </c>
    </row>
    <row r="466" spans="2:4" ht="15.75" thickTop="1">
      <c r="B466" s="561" t="s">
        <v>60</v>
      </c>
      <c r="C466" s="325">
        <v>1.1</v>
      </c>
      <c r="D466" s="326">
        <v>51.268758526603</v>
      </c>
    </row>
    <row r="467" spans="2:4" ht="15">
      <c r="B467" s="562"/>
      <c r="C467" s="171">
        <v>1.2</v>
      </c>
      <c r="D467" s="306">
        <v>46.22641509433962</v>
      </c>
    </row>
    <row r="468" spans="2:4" ht="15">
      <c r="B468" s="562"/>
      <c r="C468" s="171">
        <v>2.1</v>
      </c>
      <c r="D468" s="306">
        <v>60.8359133126935</v>
      </c>
    </row>
    <row r="469" spans="2:4" ht="15">
      <c r="B469" s="562"/>
      <c r="C469" s="171">
        <v>2.2</v>
      </c>
      <c r="D469" s="306">
        <v>25.068119891008173</v>
      </c>
    </row>
    <row r="470" spans="2:4" ht="15">
      <c r="B470" s="562"/>
      <c r="C470" s="172" t="s">
        <v>13</v>
      </c>
      <c r="D470" s="306">
        <v>13.945578231292517</v>
      </c>
    </row>
    <row r="471" spans="2:4" ht="15.75" thickBot="1">
      <c r="B471" s="563"/>
      <c r="C471" s="130" t="s">
        <v>58</v>
      </c>
      <c r="D471" s="327">
        <v>51.3152690892119</v>
      </c>
    </row>
    <row r="472" spans="2:4" ht="16.5" thickBot="1" thickTop="1">
      <c r="B472" s="328" t="s">
        <v>65</v>
      </c>
      <c r="C472" s="328"/>
      <c r="D472" s="329">
        <v>66.83673469387756</v>
      </c>
    </row>
    <row r="473" spans="2:4" ht="15.75" thickTop="1">
      <c r="B473" s="132" t="s">
        <v>66</v>
      </c>
      <c r="C473" s="88"/>
      <c r="D473" s="132"/>
    </row>
    <row r="475" spans="2:9" ht="15.75" thickBot="1">
      <c r="B475" s="117" t="s">
        <v>214</v>
      </c>
      <c r="C475" s="81"/>
      <c r="D475" s="81"/>
      <c r="E475" s="81"/>
      <c r="F475" s="81"/>
      <c r="G475" s="81"/>
      <c r="H475" s="81"/>
      <c r="I475" s="81"/>
    </row>
    <row r="476" spans="2:9" ht="16.5" thickBot="1" thickTop="1">
      <c r="B476" s="118"/>
      <c r="C476" s="118"/>
      <c r="D476" s="293" t="s">
        <v>215</v>
      </c>
      <c r="E476" s="121"/>
      <c r="F476" s="121"/>
      <c r="G476" s="121"/>
      <c r="H476" s="121"/>
      <c r="I476" s="335" t="s">
        <v>65</v>
      </c>
    </row>
    <row r="477" spans="2:9" ht="15.75" thickBot="1">
      <c r="B477" s="331" t="s">
        <v>216</v>
      </c>
      <c r="C477" s="332">
        <v>1.1</v>
      </c>
      <c r="D477" s="332">
        <v>1.2</v>
      </c>
      <c r="E477" s="332">
        <v>2.1</v>
      </c>
      <c r="F477" s="332">
        <v>2.2</v>
      </c>
      <c r="G477" s="333" t="s">
        <v>13</v>
      </c>
      <c r="H477" s="332" t="s">
        <v>58</v>
      </c>
      <c r="I477" s="335"/>
    </row>
    <row r="478" spans="2:9" ht="15">
      <c r="B478" s="118" t="s">
        <v>102</v>
      </c>
      <c r="C478" s="134">
        <v>66.79900744416874</v>
      </c>
      <c r="D478" s="134">
        <v>52.69230769230769</v>
      </c>
      <c r="E478" s="134">
        <v>83.60215053763442</v>
      </c>
      <c r="F478" s="134">
        <v>61.016949152542374</v>
      </c>
      <c r="G478" s="134">
        <v>18.181818181818183</v>
      </c>
      <c r="H478" s="134">
        <v>66.9452917074439</v>
      </c>
      <c r="I478" s="134">
        <v>62.939297124600635</v>
      </c>
    </row>
    <row r="479" spans="2:9" ht="15">
      <c r="B479" s="118" t="s">
        <v>103</v>
      </c>
      <c r="C479" s="134">
        <v>0</v>
      </c>
      <c r="D479" s="134">
        <v>0</v>
      </c>
      <c r="E479" s="134">
        <v>0</v>
      </c>
      <c r="F479" s="134">
        <v>2.403846153846154</v>
      </c>
      <c r="G479" s="134">
        <v>0</v>
      </c>
      <c r="H479" s="134">
        <v>0.93031956321157</v>
      </c>
      <c r="I479" s="134">
        <v>30.58823529411765</v>
      </c>
    </row>
    <row r="480" spans="2:9" ht="15">
      <c r="B480" s="118" t="s">
        <v>104</v>
      </c>
      <c r="C480" s="134">
        <v>36.36363636363637</v>
      </c>
      <c r="D480" s="134">
        <v>0</v>
      </c>
      <c r="E480" s="134">
        <v>0</v>
      </c>
      <c r="F480" s="134">
        <v>50</v>
      </c>
      <c r="G480" s="134">
        <v>8.51063829787234</v>
      </c>
      <c r="H480" s="134">
        <v>35.88034437363377</v>
      </c>
      <c r="I480" s="134">
        <v>29.508196721311474</v>
      </c>
    </row>
    <row r="481" spans="2:9" ht="15">
      <c r="B481" s="118" t="s">
        <v>105</v>
      </c>
      <c r="C481" s="134">
        <v>66.66666666666666</v>
      </c>
      <c r="D481" s="134">
        <v>27.27272727272727</v>
      </c>
      <c r="E481" s="134">
        <v>0</v>
      </c>
      <c r="F481" s="134">
        <v>0</v>
      </c>
      <c r="G481" s="134">
        <v>0</v>
      </c>
      <c r="H481" s="134">
        <v>65.5095285799118</v>
      </c>
      <c r="I481" s="134">
        <v>100</v>
      </c>
    </row>
    <row r="482" spans="2:9" ht="15">
      <c r="B482" s="118" t="s">
        <v>217</v>
      </c>
      <c r="C482" s="134">
        <v>55.080213903743314</v>
      </c>
      <c r="D482" s="134">
        <v>0</v>
      </c>
      <c r="E482" s="134">
        <v>69.64285714285714</v>
      </c>
      <c r="F482" s="134">
        <v>48.75</v>
      </c>
      <c r="G482" s="134">
        <v>19.230769230769234</v>
      </c>
      <c r="H482" s="134">
        <v>55.17232412463484</v>
      </c>
      <c r="I482" s="134">
        <v>73.71794871794873</v>
      </c>
    </row>
    <row r="483" spans="2:9" ht="15">
      <c r="B483" s="118" t="s">
        <v>107</v>
      </c>
      <c r="C483" s="134">
        <v>81.34078212290503</v>
      </c>
      <c r="D483" s="134">
        <v>42.436974789915965</v>
      </c>
      <c r="E483" s="134">
        <v>95.83333333333334</v>
      </c>
      <c r="F483" s="134">
        <v>40</v>
      </c>
      <c r="G483" s="134">
        <v>0</v>
      </c>
      <c r="H483" s="134">
        <v>80.94652477243713</v>
      </c>
      <c r="I483" s="134">
        <v>90.625</v>
      </c>
    </row>
    <row r="484" spans="2:9" ht="15">
      <c r="B484" s="118" t="s">
        <v>108</v>
      </c>
      <c r="C484" s="134">
        <v>70.65217391304348</v>
      </c>
      <c r="D484" s="134">
        <v>61.6822429906542</v>
      </c>
      <c r="E484" s="134">
        <v>45.45454545454545</v>
      </c>
      <c r="F484" s="134">
        <v>100</v>
      </c>
      <c r="G484" s="134">
        <v>0</v>
      </c>
      <c r="H484" s="134">
        <v>70.4749949214158</v>
      </c>
      <c r="I484" s="134">
        <v>100</v>
      </c>
    </row>
    <row r="485" spans="2:9" ht="15">
      <c r="B485" s="118" t="s">
        <v>109</v>
      </c>
      <c r="C485" s="134">
        <v>45.22357723577235</v>
      </c>
      <c r="D485" s="134">
        <v>0</v>
      </c>
      <c r="E485" s="134">
        <v>47.58620689655172</v>
      </c>
      <c r="F485" s="134">
        <v>30</v>
      </c>
      <c r="G485" s="134">
        <v>10.493827160493826</v>
      </c>
      <c r="H485" s="134">
        <v>45.21225162019628</v>
      </c>
      <c r="I485" s="134">
        <v>60.91954022988506</v>
      </c>
    </row>
    <row r="486" spans="2:9" ht="15">
      <c r="B486" s="118" t="s">
        <v>110</v>
      </c>
      <c r="C486" s="134">
        <v>77.16763005780348</v>
      </c>
      <c r="D486" s="134">
        <v>71.1864406779661</v>
      </c>
      <c r="E486" s="134">
        <v>86.3013698630137</v>
      </c>
      <c r="F486" s="134">
        <v>66.66666666666666</v>
      </c>
      <c r="G486" s="134">
        <v>6.896551724137931</v>
      </c>
      <c r="H486" s="134">
        <v>77.12280299474375</v>
      </c>
      <c r="I486" s="134">
        <v>95.29411764705881</v>
      </c>
    </row>
    <row r="487" spans="2:9" ht="15">
      <c r="B487" s="118" t="s">
        <v>111</v>
      </c>
      <c r="C487" s="134">
        <v>48.808545603944125</v>
      </c>
      <c r="D487" s="134">
        <v>58.333333333333336</v>
      </c>
      <c r="E487" s="134">
        <v>59.512195121951216</v>
      </c>
      <c r="F487" s="134">
        <v>28.30188679245283</v>
      </c>
      <c r="G487" s="134">
        <v>9.803921568627452</v>
      </c>
      <c r="H487" s="134">
        <v>48.94072709848617</v>
      </c>
      <c r="I487" s="134">
        <v>72.72727272727273</v>
      </c>
    </row>
    <row r="488" spans="2:9" ht="15">
      <c r="B488" s="118" t="s">
        <v>113</v>
      </c>
      <c r="C488" s="134">
        <v>66.73189823874756</v>
      </c>
      <c r="D488" s="134">
        <v>0</v>
      </c>
      <c r="E488" s="134">
        <v>81.36645962732919</v>
      </c>
      <c r="F488" s="134">
        <v>52.5</v>
      </c>
      <c r="G488" s="134">
        <v>25</v>
      </c>
      <c r="H488" s="134">
        <v>67.0998320600869</v>
      </c>
      <c r="I488" s="134"/>
    </row>
    <row r="489" spans="2:9" ht="15">
      <c r="B489" s="118" t="s">
        <v>218</v>
      </c>
      <c r="C489" s="134">
        <v>54.467564259485926</v>
      </c>
      <c r="D489" s="134">
        <v>100</v>
      </c>
      <c r="E489" s="134">
        <v>25</v>
      </c>
      <c r="F489" s="134">
        <v>100</v>
      </c>
      <c r="G489" s="134">
        <v>30.4</v>
      </c>
      <c r="H489" s="134">
        <v>54.427049906780276</v>
      </c>
      <c r="I489" s="134">
        <v>72.88135593220339</v>
      </c>
    </row>
    <row r="490" spans="2:9" ht="15">
      <c r="B490" s="118" t="s">
        <v>133</v>
      </c>
      <c r="C490" s="134"/>
      <c r="D490" s="134"/>
      <c r="E490" s="134"/>
      <c r="F490" s="134"/>
      <c r="G490" s="134"/>
      <c r="H490" s="134"/>
      <c r="I490" s="134">
        <v>70.83333333333334</v>
      </c>
    </row>
    <row r="491" spans="2:9" ht="15">
      <c r="B491" s="118" t="s">
        <v>116</v>
      </c>
      <c r="C491" s="134">
        <v>50.51078320090806</v>
      </c>
      <c r="D491" s="134">
        <v>0</v>
      </c>
      <c r="E491" s="134">
        <v>50</v>
      </c>
      <c r="F491" s="134">
        <v>0</v>
      </c>
      <c r="G491" s="134">
        <v>17.94871794871795</v>
      </c>
      <c r="H491" s="134">
        <v>50.49086261864878</v>
      </c>
      <c r="I491" s="134">
        <v>100</v>
      </c>
    </row>
    <row r="492" spans="2:9" ht="15">
      <c r="B492" s="118" t="s">
        <v>219</v>
      </c>
      <c r="C492" s="134">
        <v>61.43187066974596</v>
      </c>
      <c r="D492" s="134">
        <v>0</v>
      </c>
      <c r="E492" s="134">
        <v>61.42857142857143</v>
      </c>
      <c r="F492" s="134">
        <v>60</v>
      </c>
      <c r="G492" s="134">
        <v>37.5</v>
      </c>
      <c r="H492" s="134">
        <v>61.42331443921093</v>
      </c>
      <c r="I492" s="134">
        <v>63.63636363636363</v>
      </c>
    </row>
    <row r="493" spans="2:9" ht="15">
      <c r="B493" s="118" t="s">
        <v>136</v>
      </c>
      <c r="C493" s="134">
        <v>29.527559055118108</v>
      </c>
      <c r="D493" s="134">
        <v>0</v>
      </c>
      <c r="E493" s="134">
        <v>25</v>
      </c>
      <c r="F493" s="134">
        <v>0</v>
      </c>
      <c r="G493" s="134">
        <v>7.142857142857142</v>
      </c>
      <c r="H493" s="134">
        <v>29.500470604247162</v>
      </c>
      <c r="I493" s="134">
        <v>76.19047619047619</v>
      </c>
    </row>
    <row r="494" spans="2:9" ht="15">
      <c r="B494" s="118" t="s">
        <v>139</v>
      </c>
      <c r="C494" s="134">
        <v>86.79245283018868</v>
      </c>
      <c r="D494" s="134">
        <v>0</v>
      </c>
      <c r="E494" s="134">
        <v>86.53846153846155</v>
      </c>
      <c r="F494" s="134">
        <v>70.58823529411765</v>
      </c>
      <c r="G494" s="134">
        <v>37.5</v>
      </c>
      <c r="H494" s="134">
        <v>86.70982345801711</v>
      </c>
      <c r="I494" s="134"/>
    </row>
    <row r="495" spans="2:9" ht="15.75" thickBot="1">
      <c r="B495" s="130" t="s">
        <v>140</v>
      </c>
      <c r="C495" s="269">
        <v>56.42317380352645</v>
      </c>
      <c r="D495" s="269">
        <v>75</v>
      </c>
      <c r="E495" s="269">
        <v>80</v>
      </c>
      <c r="F495" s="269">
        <v>50</v>
      </c>
      <c r="G495" s="269">
        <v>22.22222222222222</v>
      </c>
      <c r="H495" s="269">
        <v>56.458395221186144</v>
      </c>
      <c r="I495" s="336"/>
    </row>
    <row r="496" spans="2:9" ht="15.75" thickTop="1">
      <c r="B496" s="132" t="s">
        <v>66</v>
      </c>
      <c r="C496" s="132"/>
      <c r="D496" s="132"/>
      <c r="E496" s="132"/>
      <c r="F496" s="132"/>
      <c r="G496" s="132"/>
      <c r="H496" s="132"/>
      <c r="I496" s="132"/>
    </row>
    <row r="498" spans="2:4" ht="15.75" thickBot="1">
      <c r="B498" s="117" t="s">
        <v>220</v>
      </c>
      <c r="C498" s="81"/>
      <c r="D498" s="81"/>
    </row>
    <row r="499" spans="2:4" ht="25.5" thickBot="1" thickTop="1">
      <c r="B499" s="307"/>
      <c r="C499" s="338" t="s">
        <v>61</v>
      </c>
      <c r="D499" s="339" t="s">
        <v>221</v>
      </c>
    </row>
    <row r="500" spans="2:4" ht="15">
      <c r="B500" s="579" t="s">
        <v>222</v>
      </c>
      <c r="C500" s="184">
        <v>1.1</v>
      </c>
      <c r="D500" s="340">
        <v>20.600272851296044</v>
      </c>
    </row>
    <row r="501" spans="2:4" ht="15">
      <c r="B501" s="562"/>
      <c r="C501" s="171">
        <v>1.2</v>
      </c>
      <c r="D501" s="337">
        <v>43.39622641509434</v>
      </c>
    </row>
    <row r="502" spans="2:4" ht="15">
      <c r="B502" s="562"/>
      <c r="C502" s="171">
        <v>2.1</v>
      </c>
      <c r="D502" s="337">
        <v>43.188854489164086</v>
      </c>
    </row>
    <row r="503" spans="2:4" ht="15">
      <c r="B503" s="562"/>
      <c r="C503" s="171">
        <v>2.2</v>
      </c>
      <c r="D503" s="337">
        <v>62.94277929155314</v>
      </c>
    </row>
    <row r="504" spans="2:4" ht="15">
      <c r="B504" s="562"/>
      <c r="C504" s="172" t="s">
        <v>13</v>
      </c>
      <c r="D504" s="337">
        <v>4.761904761904762</v>
      </c>
    </row>
    <row r="505" spans="2:4" ht="15.75" thickBot="1">
      <c r="B505" s="563"/>
      <c r="C505" s="130" t="s">
        <v>58</v>
      </c>
      <c r="D505" s="341">
        <v>21.142159821064094</v>
      </c>
    </row>
    <row r="506" spans="2:4" ht="16.5" thickBot="1" thickTop="1">
      <c r="B506" s="342" t="s">
        <v>65</v>
      </c>
      <c r="C506" s="343"/>
      <c r="D506" s="343">
        <v>54.773869346733676</v>
      </c>
    </row>
    <row r="507" spans="2:5" ht="15.75" thickTop="1">
      <c r="B507" s="132" t="s">
        <v>66</v>
      </c>
      <c r="C507" s="132"/>
      <c r="D507" s="137"/>
      <c r="E507" s="137"/>
    </row>
    <row r="510" spans="2:9" ht="15.75" thickBot="1">
      <c r="B510" s="117" t="s">
        <v>223</v>
      </c>
      <c r="C510" s="81"/>
      <c r="D510" s="81"/>
      <c r="E510" s="81"/>
      <c r="F510" s="81"/>
      <c r="G510" s="81"/>
      <c r="H510" s="81"/>
      <c r="I510" s="81"/>
    </row>
    <row r="511" spans="2:9" ht="25.5" thickBot="1" thickTop="1">
      <c r="B511" s="137"/>
      <c r="C511" s="346" t="s">
        <v>61</v>
      </c>
      <c r="D511" s="346" t="s">
        <v>224</v>
      </c>
      <c r="E511" s="346" t="s">
        <v>225</v>
      </c>
      <c r="F511" s="346" t="s">
        <v>226</v>
      </c>
      <c r="G511" s="346" t="s">
        <v>227</v>
      </c>
      <c r="H511" s="346" t="s">
        <v>228</v>
      </c>
      <c r="I511" s="347" t="s">
        <v>62</v>
      </c>
    </row>
    <row r="512" spans="2:9" ht="15">
      <c r="B512" s="570" t="s">
        <v>60</v>
      </c>
      <c r="C512" s="168">
        <v>1.1</v>
      </c>
      <c r="D512" s="173">
        <v>19.427036705461056</v>
      </c>
      <c r="E512" s="173">
        <v>37.95881826320501</v>
      </c>
      <c r="F512" s="173">
        <v>0.5371530886302597</v>
      </c>
      <c r="G512" s="173">
        <v>41.98746642793196</v>
      </c>
      <c r="H512" s="173">
        <v>0.08952551477170993</v>
      </c>
      <c r="I512" s="344">
        <v>100</v>
      </c>
    </row>
    <row r="513" spans="2:9" ht="15">
      <c r="B513" s="570"/>
      <c r="C513" s="168">
        <v>1.2</v>
      </c>
      <c r="D513" s="173">
        <v>79.54545454545455</v>
      </c>
      <c r="E513" s="173">
        <v>4.545454545454546</v>
      </c>
      <c r="F513" s="173">
        <v>7.575757575757576</v>
      </c>
      <c r="G513" s="173">
        <v>8.333333333333334</v>
      </c>
      <c r="H513" s="173">
        <v>0</v>
      </c>
      <c r="I513" s="344">
        <v>100</v>
      </c>
    </row>
    <row r="514" spans="2:9" ht="15">
      <c r="B514" s="570"/>
      <c r="C514" s="168">
        <v>2.1</v>
      </c>
      <c r="D514" s="173">
        <v>10.12396694214876</v>
      </c>
      <c r="E514" s="173">
        <v>49.586776859504134</v>
      </c>
      <c r="F514" s="173">
        <v>1.0330578512396693</v>
      </c>
      <c r="G514" s="173">
        <v>39.256198347107436</v>
      </c>
      <c r="H514" s="173">
        <v>0</v>
      </c>
      <c r="I514" s="344">
        <v>100</v>
      </c>
    </row>
    <row r="515" spans="2:9" ht="15">
      <c r="B515" s="570"/>
      <c r="C515" s="168">
        <v>2.2</v>
      </c>
      <c r="D515" s="173">
        <v>41.21951219512195</v>
      </c>
      <c r="E515" s="173">
        <v>45.1219512195122</v>
      </c>
      <c r="F515" s="173">
        <v>0.4878048780487805</v>
      </c>
      <c r="G515" s="173">
        <v>13.170731707317072</v>
      </c>
      <c r="H515" s="173">
        <v>0</v>
      </c>
      <c r="I515" s="344">
        <v>100</v>
      </c>
    </row>
    <row r="516" spans="2:9" ht="15">
      <c r="B516" s="570"/>
      <c r="C516" s="169" t="s">
        <v>13</v>
      </c>
      <c r="D516" s="173">
        <v>11.764705882352942</v>
      </c>
      <c r="E516" s="173">
        <v>35.294117647058826</v>
      </c>
      <c r="F516" s="173">
        <v>5.882352941176471</v>
      </c>
      <c r="G516" s="173">
        <v>47.05882352941177</v>
      </c>
      <c r="H516" s="173">
        <v>0</v>
      </c>
      <c r="I516" s="344">
        <v>100</v>
      </c>
    </row>
    <row r="517" spans="2:9" ht="15.75" thickBot="1">
      <c r="B517" s="571"/>
      <c r="C517" s="348" t="s">
        <v>58</v>
      </c>
      <c r="D517" s="349">
        <v>19.777841663436245</v>
      </c>
      <c r="E517" s="349">
        <v>38.11857425843114</v>
      </c>
      <c r="F517" s="349">
        <v>0.6206726299169748</v>
      </c>
      <c r="G517" s="349">
        <v>41.39804915775917</v>
      </c>
      <c r="H517" s="349">
        <v>0.08486229045647936</v>
      </c>
      <c r="I517" s="350">
        <v>100</v>
      </c>
    </row>
    <row r="518" spans="2:9" ht="15.75" thickBot="1">
      <c r="B518" s="351" t="s">
        <v>65</v>
      </c>
      <c r="C518" s="352"/>
      <c r="D518" s="353">
        <v>27.386541471048513</v>
      </c>
      <c r="E518" s="353">
        <v>38.810641627543035</v>
      </c>
      <c r="F518" s="353">
        <v>0.3129890453834116</v>
      </c>
      <c r="G518" s="353">
        <v>28.638497652582164</v>
      </c>
      <c r="H518" s="353">
        <v>4.851330203442879</v>
      </c>
      <c r="I518" s="354">
        <v>100</v>
      </c>
    </row>
    <row r="519" spans="2:8" ht="15.75" thickTop="1">
      <c r="B519" s="132" t="s">
        <v>66</v>
      </c>
      <c r="C519" s="132"/>
      <c r="D519" s="137"/>
      <c r="E519" s="137"/>
      <c r="F519" s="137"/>
      <c r="G519" s="137"/>
      <c r="H519" s="132"/>
    </row>
    <row r="522" spans="3:10" ht="15.75" thickBot="1">
      <c r="C522" s="110" t="s">
        <v>229</v>
      </c>
      <c r="D522" s="81"/>
      <c r="E522" s="81"/>
      <c r="F522" s="81"/>
      <c r="G522" s="81"/>
      <c r="H522" s="81"/>
      <c r="I522" s="81"/>
      <c r="J522" s="81"/>
    </row>
    <row r="523" spans="3:10" ht="16.5" thickBot="1" thickTop="1">
      <c r="C523" s="118"/>
      <c r="D523" s="565" t="s">
        <v>215</v>
      </c>
      <c r="E523" s="565"/>
      <c r="F523" s="565"/>
      <c r="G523" s="565"/>
      <c r="H523" s="565"/>
      <c r="I523" s="565"/>
      <c r="J523" s="331" t="s">
        <v>65</v>
      </c>
    </row>
    <row r="524" spans="3:10" ht="15.75" thickBot="1">
      <c r="C524" s="355" t="s">
        <v>230</v>
      </c>
      <c r="D524" s="356">
        <v>1.1</v>
      </c>
      <c r="E524" s="356">
        <v>1.2</v>
      </c>
      <c r="F524" s="356">
        <v>2.1</v>
      </c>
      <c r="G524" s="356">
        <v>2.2</v>
      </c>
      <c r="H524" s="357" t="s">
        <v>13</v>
      </c>
      <c r="I524" s="356" t="s">
        <v>58</v>
      </c>
      <c r="J524" s="355"/>
    </row>
    <row r="525" spans="3:10" ht="15.75" thickTop="1">
      <c r="C525" s="118" t="s">
        <v>102</v>
      </c>
      <c r="D525" s="134">
        <v>24.46650124069479</v>
      </c>
      <c r="E525" s="134">
        <v>3.8461538461538463</v>
      </c>
      <c r="F525" s="134">
        <v>55.107526881720425</v>
      </c>
      <c r="G525" s="134">
        <v>49.152542372881356</v>
      </c>
      <c r="H525" s="134">
        <v>3.6363636363636362</v>
      </c>
      <c r="I525" s="134">
        <v>24.85683826669355</v>
      </c>
      <c r="J525" s="134">
        <v>48.56230031948881</v>
      </c>
    </row>
    <row r="526" spans="3:10" ht="15">
      <c r="C526" s="118" t="s">
        <v>103</v>
      </c>
      <c r="D526" s="134">
        <v>100</v>
      </c>
      <c r="E526" s="134">
        <v>0</v>
      </c>
      <c r="F526" s="134">
        <v>85.45454545454545</v>
      </c>
      <c r="G526" s="134">
        <v>81.25</v>
      </c>
      <c r="H526" s="134">
        <v>0</v>
      </c>
      <c r="I526" s="134">
        <v>85.34163286272144</v>
      </c>
      <c r="J526" s="134">
        <v>98.82352941176471</v>
      </c>
    </row>
    <row r="527" spans="3:10" ht="15">
      <c r="C527" s="118" t="s">
        <v>104</v>
      </c>
      <c r="D527" s="134">
        <v>5.05050505050505</v>
      </c>
      <c r="E527" s="134">
        <v>0</v>
      </c>
      <c r="F527" s="134">
        <v>0</v>
      </c>
      <c r="G527" s="134">
        <v>0</v>
      </c>
      <c r="H527" s="134">
        <v>1.0638297872340425</v>
      </c>
      <c r="I527" s="134">
        <v>4.876032548840713</v>
      </c>
      <c r="J527" s="134">
        <v>1.639344262295082</v>
      </c>
    </row>
    <row r="528" spans="3:10" ht="15">
      <c r="C528" s="118" t="s">
        <v>105</v>
      </c>
      <c r="D528" s="134">
        <v>6.666666666666667</v>
      </c>
      <c r="E528" s="134">
        <v>0</v>
      </c>
      <c r="F528" s="134">
        <v>0</v>
      </c>
      <c r="G528" s="134">
        <v>0</v>
      </c>
      <c r="H528" s="134">
        <v>0</v>
      </c>
      <c r="I528" s="134">
        <v>6.470843298138922</v>
      </c>
      <c r="J528" s="134">
        <v>90.9090909090909</v>
      </c>
    </row>
    <row r="529" spans="3:10" ht="15">
      <c r="C529" s="118" t="s">
        <v>217</v>
      </c>
      <c r="D529" s="134">
        <v>6.357694592988711</v>
      </c>
      <c r="E529" s="134">
        <v>0</v>
      </c>
      <c r="F529" s="134">
        <v>14.880952380952381</v>
      </c>
      <c r="G529" s="134">
        <v>16.25</v>
      </c>
      <c r="H529" s="134">
        <v>0.641025641025641</v>
      </c>
      <c r="I529" s="134">
        <v>6.436102812950334</v>
      </c>
      <c r="J529" s="134">
        <v>36.53846153846153</v>
      </c>
    </row>
    <row r="530" spans="3:10" ht="15">
      <c r="C530" s="118" t="s">
        <v>107</v>
      </c>
      <c r="D530" s="134">
        <v>12.960893854748603</v>
      </c>
      <c r="E530" s="134">
        <v>0.42016806722689076</v>
      </c>
      <c r="F530" s="134">
        <v>16.666666666666664</v>
      </c>
      <c r="G530" s="134">
        <v>0</v>
      </c>
      <c r="H530" s="134">
        <v>0</v>
      </c>
      <c r="I530" s="134">
        <v>12.83206203945265</v>
      </c>
      <c r="J530" s="134">
        <v>71.875</v>
      </c>
    </row>
    <row r="531" spans="3:10" ht="15">
      <c r="C531" s="118" t="s">
        <v>108</v>
      </c>
      <c r="D531" s="134">
        <v>8.695652173913043</v>
      </c>
      <c r="E531" s="134">
        <v>0.9345794392523363</v>
      </c>
      <c r="F531" s="134">
        <v>0</v>
      </c>
      <c r="G531" s="134">
        <v>0</v>
      </c>
      <c r="H531" s="134">
        <v>0</v>
      </c>
      <c r="I531" s="134">
        <v>8.57931677627758</v>
      </c>
      <c r="J531" s="134">
        <v>61.111111111111114</v>
      </c>
    </row>
    <row r="532" spans="3:10" ht="15">
      <c r="C532" s="118" t="s">
        <v>109</v>
      </c>
      <c r="D532" s="134">
        <v>2.184959349593496</v>
      </c>
      <c r="E532" s="134">
        <v>0</v>
      </c>
      <c r="F532" s="134">
        <v>2.7586206896551726</v>
      </c>
      <c r="G532" s="134">
        <v>5</v>
      </c>
      <c r="H532" s="134">
        <v>0</v>
      </c>
      <c r="I532" s="134">
        <v>2.1876895490422736</v>
      </c>
      <c r="J532" s="134">
        <v>17.24137931034483</v>
      </c>
    </row>
    <row r="533" spans="3:10" ht="15">
      <c r="C533" s="118" t="s">
        <v>110</v>
      </c>
      <c r="D533" s="134">
        <v>19.508670520231213</v>
      </c>
      <c r="E533" s="134">
        <v>74.23728813559322</v>
      </c>
      <c r="F533" s="134">
        <v>20.54794520547945</v>
      </c>
      <c r="G533" s="134">
        <v>0</v>
      </c>
      <c r="H533" s="134">
        <v>0</v>
      </c>
      <c r="I533" s="134">
        <v>20.445545435324856</v>
      </c>
      <c r="J533" s="134">
        <v>83.52941176470588</v>
      </c>
    </row>
    <row r="534" spans="3:10" ht="15">
      <c r="C534" s="118" t="s">
        <v>111</v>
      </c>
      <c r="D534" s="134">
        <v>0.657354149548069</v>
      </c>
      <c r="E534" s="134">
        <v>0</v>
      </c>
      <c r="F534" s="134">
        <v>1.4634146341463417</v>
      </c>
      <c r="G534" s="134">
        <v>0</v>
      </c>
      <c r="H534" s="134">
        <v>0</v>
      </c>
      <c r="I534" s="134">
        <v>0.6682300690596509</v>
      </c>
      <c r="J534" s="134">
        <v>18.181818181818183</v>
      </c>
    </row>
    <row r="535" spans="3:10" ht="15">
      <c r="C535" s="118" t="s">
        <v>113</v>
      </c>
      <c r="D535" s="134">
        <v>3.522504892367906</v>
      </c>
      <c r="E535" s="134">
        <v>0</v>
      </c>
      <c r="F535" s="134">
        <v>5.590062111801243</v>
      </c>
      <c r="G535" s="134">
        <v>2.5</v>
      </c>
      <c r="H535" s="134">
        <v>0</v>
      </c>
      <c r="I535" s="134">
        <v>3.576437634314692</v>
      </c>
      <c r="J535" s="134"/>
    </row>
    <row r="536" spans="3:10" ht="15">
      <c r="C536" s="118" t="s">
        <v>218</v>
      </c>
      <c r="D536" s="134">
        <v>1.2239902080783354</v>
      </c>
      <c r="E536" s="134">
        <v>0</v>
      </c>
      <c r="F536" s="134">
        <v>0</v>
      </c>
      <c r="G536" s="134">
        <v>0</v>
      </c>
      <c r="H536" s="134">
        <v>0</v>
      </c>
      <c r="I536" s="134">
        <v>1.2217933151002793</v>
      </c>
      <c r="J536" s="134">
        <v>22.033898305084744</v>
      </c>
    </row>
    <row r="537" spans="3:10" ht="15">
      <c r="C537" s="118" t="s">
        <v>133</v>
      </c>
      <c r="D537" s="134"/>
      <c r="E537" s="134"/>
      <c r="F537" s="134"/>
      <c r="G537" s="134"/>
      <c r="H537" s="134"/>
      <c r="I537" s="134"/>
      <c r="J537" s="134">
        <v>25</v>
      </c>
    </row>
    <row r="538" spans="3:10" ht="15">
      <c r="C538" s="118" t="s">
        <v>116</v>
      </c>
      <c r="D538" s="134">
        <v>1.362088535754824</v>
      </c>
      <c r="E538" s="134">
        <v>0</v>
      </c>
      <c r="F538" s="134">
        <v>0</v>
      </c>
      <c r="G538" s="134">
        <v>0</v>
      </c>
      <c r="H538" s="134">
        <v>0</v>
      </c>
      <c r="I538" s="134">
        <v>1.358657652406453</v>
      </c>
      <c r="J538" s="134">
        <v>61.53846153846154</v>
      </c>
    </row>
    <row r="539" spans="3:10" ht="15">
      <c r="C539" s="118" t="s">
        <v>219</v>
      </c>
      <c r="D539" s="134">
        <v>5.542725173210162</v>
      </c>
      <c r="E539" s="134">
        <v>0</v>
      </c>
      <c r="F539" s="134">
        <v>10</v>
      </c>
      <c r="G539" s="134">
        <v>15</v>
      </c>
      <c r="H539" s="134">
        <v>0</v>
      </c>
      <c r="I539" s="134">
        <v>5.61177326275245</v>
      </c>
      <c r="J539" s="134">
        <v>72.72727272727273</v>
      </c>
    </row>
    <row r="540" spans="3:10" ht="15">
      <c r="C540" s="118" t="s">
        <v>136</v>
      </c>
      <c r="D540" s="134">
        <v>1.574803149606299</v>
      </c>
      <c r="E540" s="134">
        <v>0</v>
      </c>
      <c r="F540" s="134">
        <v>25</v>
      </c>
      <c r="G540" s="134">
        <v>0</v>
      </c>
      <c r="H540" s="134">
        <v>0</v>
      </c>
      <c r="I540" s="134">
        <v>1.6060510815251376</v>
      </c>
      <c r="J540" s="134">
        <v>19.047619047619047</v>
      </c>
    </row>
    <row r="541" spans="3:10" ht="15">
      <c r="C541" s="118" t="s">
        <v>139</v>
      </c>
      <c r="D541" s="134">
        <v>26.88679245283019</v>
      </c>
      <c r="E541" s="134">
        <v>0</v>
      </c>
      <c r="F541" s="134">
        <v>42.30769230769231</v>
      </c>
      <c r="G541" s="134">
        <v>47.05882352941176</v>
      </c>
      <c r="H541" s="134">
        <v>25</v>
      </c>
      <c r="I541" s="134">
        <v>27.290563347996727</v>
      </c>
      <c r="J541" s="134"/>
    </row>
    <row r="542" spans="3:10" ht="15.75" thickBot="1">
      <c r="C542" s="130" t="s">
        <v>140</v>
      </c>
      <c r="D542" s="269">
        <v>3.27455919395466</v>
      </c>
      <c r="E542" s="269">
        <v>25</v>
      </c>
      <c r="F542" s="269">
        <v>20</v>
      </c>
      <c r="G542" s="269">
        <v>0</v>
      </c>
      <c r="H542" s="269">
        <v>5.555555555555555</v>
      </c>
      <c r="I542" s="269">
        <v>3.3205275631811637</v>
      </c>
      <c r="J542" s="269"/>
    </row>
    <row r="543" ht="15.75" thickTop="1">
      <c r="C543" s="132" t="s">
        <v>66</v>
      </c>
    </row>
    <row r="545" spans="2:5" ht="15.75" thickBot="1">
      <c r="B545" s="110" t="s">
        <v>231</v>
      </c>
      <c r="C545" s="81"/>
      <c r="D545" s="81"/>
      <c r="E545" s="81"/>
    </row>
    <row r="546" spans="2:6" ht="25.5" thickBot="1" thickTop="1">
      <c r="B546" s="221"/>
      <c r="C546" s="358" t="s">
        <v>61</v>
      </c>
      <c r="D546" s="358" t="s">
        <v>232</v>
      </c>
      <c r="E546" s="358" t="s">
        <v>233</v>
      </c>
      <c r="F546" s="174"/>
    </row>
    <row r="547" spans="2:6" ht="15">
      <c r="B547" s="562" t="s">
        <v>60</v>
      </c>
      <c r="C547" s="171">
        <v>1.1</v>
      </c>
      <c r="D547" s="175">
        <v>84.73659454374412</v>
      </c>
      <c r="E547" s="175">
        <v>15.26340545625588</v>
      </c>
      <c r="F547" s="132"/>
    </row>
    <row r="548" spans="2:6" ht="15">
      <c r="B548" s="562"/>
      <c r="C548" s="171">
        <v>1.2</v>
      </c>
      <c r="D548" s="175">
        <v>94.56521739130434</v>
      </c>
      <c r="E548" s="175">
        <v>5.434782608695652</v>
      </c>
      <c r="F548" s="132"/>
    </row>
    <row r="549" spans="2:6" ht="15">
      <c r="B549" s="562"/>
      <c r="C549" s="171">
        <v>2.1</v>
      </c>
      <c r="D549" s="175">
        <v>67.61290322580645</v>
      </c>
      <c r="E549" s="175">
        <v>32.387096774193544</v>
      </c>
      <c r="F549" s="132"/>
    </row>
    <row r="550" spans="2:6" ht="15">
      <c r="B550" s="562"/>
      <c r="C550" s="171">
        <v>2.2</v>
      </c>
      <c r="D550" s="175">
        <v>75.30562347188264</v>
      </c>
      <c r="E550" s="175">
        <v>24.69437652811736</v>
      </c>
      <c r="F550" s="132"/>
    </row>
    <row r="551" spans="2:6" ht="15">
      <c r="B551" s="562"/>
      <c r="C551" s="172" t="s">
        <v>13</v>
      </c>
      <c r="D551" s="175">
        <v>93.2258064516129</v>
      </c>
      <c r="E551" s="175">
        <v>6.774193548387096</v>
      </c>
      <c r="F551" s="132"/>
    </row>
    <row r="552" spans="2:6" ht="15.75" thickBot="1">
      <c r="B552" s="572"/>
      <c r="C552" s="265" t="s">
        <v>58</v>
      </c>
      <c r="D552" s="359">
        <v>84.50637885310564</v>
      </c>
      <c r="E552" s="359">
        <v>15.493621146894359</v>
      </c>
      <c r="F552" s="132"/>
    </row>
    <row r="553" spans="2:6" ht="15.75" thickBot="1">
      <c r="B553" s="360" t="s">
        <v>65</v>
      </c>
      <c r="C553" s="361"/>
      <c r="D553" s="362">
        <v>79.80613893376413</v>
      </c>
      <c r="E553" s="362">
        <v>20.19386106623586</v>
      </c>
      <c r="F553" s="132"/>
    </row>
    <row r="554" spans="2:6" ht="15.75" thickTop="1">
      <c r="B554" s="132" t="s">
        <v>66</v>
      </c>
      <c r="C554" s="132"/>
      <c r="D554" s="132"/>
      <c r="E554" s="132"/>
      <c r="F554" s="132"/>
    </row>
    <row r="555" spans="2:6" ht="15">
      <c r="B555" s="132"/>
      <c r="C555" s="132"/>
      <c r="D555" s="132"/>
      <c r="E555" s="132"/>
      <c r="F555" s="132"/>
    </row>
    <row r="556" spans="2:9" ht="15.75" thickBot="1">
      <c r="B556" s="110" t="s">
        <v>234</v>
      </c>
      <c r="C556" s="81"/>
      <c r="D556" s="81"/>
      <c r="E556" s="81"/>
      <c r="F556" s="81"/>
      <c r="G556" s="81"/>
      <c r="H556" s="81"/>
      <c r="I556" s="81"/>
    </row>
    <row r="557" spans="2:9" ht="16.5" thickBot="1" thickTop="1">
      <c r="B557" s="363"/>
      <c r="C557" s="363"/>
      <c r="D557" s="366" t="s">
        <v>215</v>
      </c>
      <c r="E557" s="366"/>
      <c r="F557" s="366"/>
      <c r="G557" s="366"/>
      <c r="H557" s="366"/>
      <c r="I557" s="367" t="s">
        <v>65</v>
      </c>
    </row>
    <row r="558" spans="2:9" ht="15.75" thickBot="1">
      <c r="B558" s="331" t="s">
        <v>235</v>
      </c>
      <c r="C558" s="332">
        <v>1.1</v>
      </c>
      <c r="D558" s="332">
        <v>1.2</v>
      </c>
      <c r="E558" s="332">
        <v>2.1</v>
      </c>
      <c r="F558" s="332">
        <v>2.2</v>
      </c>
      <c r="G558" s="333" t="s">
        <v>13</v>
      </c>
      <c r="H558" s="332" t="s">
        <v>58</v>
      </c>
      <c r="I558" s="368"/>
    </row>
    <row r="559" spans="2:9" ht="15">
      <c r="B559" s="118" t="s">
        <v>102</v>
      </c>
      <c r="C559" s="134">
        <v>79.55334987593052</v>
      </c>
      <c r="D559" s="134">
        <v>94.23076923076923</v>
      </c>
      <c r="E559" s="134">
        <v>44.354838709677416</v>
      </c>
      <c r="F559" s="134">
        <v>57.6271186440678</v>
      </c>
      <c r="G559" s="134">
        <v>96.36363636363636</v>
      </c>
      <c r="H559" s="134">
        <v>79.05826135589648</v>
      </c>
      <c r="I559" s="134">
        <v>50.42016806722689</v>
      </c>
    </row>
    <row r="560" spans="2:9" ht="15">
      <c r="B560" s="118" t="s">
        <v>104</v>
      </c>
      <c r="C560" s="134">
        <v>100</v>
      </c>
      <c r="D560" s="134">
        <v>0</v>
      </c>
      <c r="E560" s="134">
        <v>100</v>
      </c>
      <c r="F560" s="134">
        <v>100</v>
      </c>
      <c r="G560" s="134">
        <v>100</v>
      </c>
      <c r="H560" s="134">
        <v>100</v>
      </c>
      <c r="I560" s="134">
        <v>100</v>
      </c>
    </row>
    <row r="561" spans="2:9" ht="15">
      <c r="B561" s="118" t="s">
        <v>105</v>
      </c>
      <c r="C561" s="134">
        <v>100</v>
      </c>
      <c r="D561" s="134">
        <v>90.9090909090909</v>
      </c>
      <c r="E561" s="134">
        <v>0</v>
      </c>
      <c r="F561" s="134">
        <v>0</v>
      </c>
      <c r="G561" s="134">
        <v>0</v>
      </c>
      <c r="H561" s="134">
        <v>99.73296813382579</v>
      </c>
      <c r="I561" s="134">
        <v>44.44444444444444</v>
      </c>
    </row>
    <row r="562" spans="2:9" ht="15">
      <c r="B562" s="118" t="s">
        <v>217</v>
      </c>
      <c r="C562" s="134">
        <v>98.69281045751634</v>
      </c>
      <c r="D562" s="134">
        <v>100</v>
      </c>
      <c r="E562" s="134">
        <v>97.61904761904762</v>
      </c>
      <c r="F562" s="134">
        <v>97.5</v>
      </c>
      <c r="G562" s="134">
        <v>96.15384615384616</v>
      </c>
      <c r="H562" s="134">
        <v>98.68048038703292</v>
      </c>
      <c r="I562" s="134">
        <v>83.13253012048193</v>
      </c>
    </row>
    <row r="563" spans="2:9" ht="15">
      <c r="B563" s="118" t="s">
        <v>107</v>
      </c>
      <c r="C563" s="134">
        <v>98.88268156424581</v>
      </c>
      <c r="D563" s="134">
        <v>99.57983193277312</v>
      </c>
      <c r="E563" s="134">
        <v>95.83333333333334</v>
      </c>
      <c r="F563" s="134">
        <v>100</v>
      </c>
      <c r="G563" s="134">
        <v>100</v>
      </c>
      <c r="H563" s="134">
        <v>98.88321135245867</v>
      </c>
      <c r="I563" s="134">
        <v>47.61904761904761</v>
      </c>
    </row>
    <row r="564" spans="2:9" ht="15">
      <c r="B564" s="118" t="s">
        <v>108</v>
      </c>
      <c r="C564" s="134">
        <v>100</v>
      </c>
      <c r="D564" s="134">
        <v>100</v>
      </c>
      <c r="E564" s="134">
        <v>100</v>
      </c>
      <c r="F564" s="134">
        <v>100</v>
      </c>
      <c r="G564" s="134">
        <v>100</v>
      </c>
      <c r="H564" s="134">
        <v>100</v>
      </c>
      <c r="I564" s="134">
        <v>78.57142857142857</v>
      </c>
    </row>
    <row r="565" spans="2:9" ht="15">
      <c r="B565" s="118" t="s">
        <v>109</v>
      </c>
      <c r="C565" s="134">
        <v>99.7459349593496</v>
      </c>
      <c r="D565" s="134">
        <v>0</v>
      </c>
      <c r="E565" s="134">
        <v>100</v>
      </c>
      <c r="F565" s="134">
        <v>100</v>
      </c>
      <c r="G565" s="134">
        <v>100</v>
      </c>
      <c r="H565" s="134">
        <v>99.74780724133323</v>
      </c>
      <c r="I565" s="134">
        <v>93.87755102040816</v>
      </c>
    </row>
    <row r="566" spans="2:9" ht="15">
      <c r="B566" s="118" t="s">
        <v>110</v>
      </c>
      <c r="C566" s="134">
        <v>98.84393063583815</v>
      </c>
      <c r="D566" s="134">
        <v>99.32203389830508</v>
      </c>
      <c r="E566" s="134">
        <v>98.63013698630137</v>
      </c>
      <c r="F566" s="134">
        <v>100</v>
      </c>
      <c r="G566" s="134">
        <v>100</v>
      </c>
      <c r="H566" s="134">
        <v>98.85073789526524</v>
      </c>
      <c r="I566" s="134">
        <v>77.41935483870968</v>
      </c>
    </row>
    <row r="567" spans="2:9" ht="15">
      <c r="B567" s="118" t="s">
        <v>111</v>
      </c>
      <c r="C567" s="134">
        <v>99.75349219391948</v>
      </c>
      <c r="D567" s="134">
        <v>100</v>
      </c>
      <c r="E567" s="134">
        <v>99.02439024390245</v>
      </c>
      <c r="F567" s="134">
        <v>100</v>
      </c>
      <c r="G567" s="134">
        <v>100</v>
      </c>
      <c r="H567" s="134">
        <v>99.74312774269717</v>
      </c>
      <c r="I567" s="134">
        <v>100</v>
      </c>
    </row>
    <row r="568" spans="2:9" ht="15">
      <c r="B568" s="118" t="s">
        <v>113</v>
      </c>
      <c r="C568" s="134">
        <v>99.60861056751467</v>
      </c>
      <c r="D568" s="134">
        <v>0</v>
      </c>
      <c r="E568" s="134">
        <v>99.37888198757764</v>
      </c>
      <c r="F568" s="134">
        <v>100</v>
      </c>
      <c r="G568" s="134">
        <v>93.75</v>
      </c>
      <c r="H568" s="134">
        <v>99.60139227206527</v>
      </c>
      <c r="I568" s="134">
        <v>100</v>
      </c>
    </row>
    <row r="569" spans="2:9" ht="15">
      <c r="B569" s="118" t="s">
        <v>218</v>
      </c>
      <c r="C569" s="134">
        <v>99.265605875153</v>
      </c>
      <c r="D569" s="134">
        <v>100</v>
      </c>
      <c r="E569" s="134">
        <v>100</v>
      </c>
      <c r="F569" s="134">
        <v>0</v>
      </c>
      <c r="G569" s="134">
        <v>99.2</v>
      </c>
      <c r="H569" s="134">
        <v>99.26370978442348</v>
      </c>
      <c r="I569" s="134">
        <v>89.6103896103896</v>
      </c>
    </row>
    <row r="570" spans="2:9" ht="15">
      <c r="B570" s="118" t="s">
        <v>116</v>
      </c>
      <c r="C570" s="134">
        <v>99.09194097616346</v>
      </c>
      <c r="D570" s="134">
        <v>100</v>
      </c>
      <c r="E570" s="134">
        <v>100</v>
      </c>
      <c r="F570" s="134">
        <v>100</v>
      </c>
      <c r="G570" s="134">
        <v>100</v>
      </c>
      <c r="H570" s="134">
        <v>99.09422823172903</v>
      </c>
      <c r="I570" s="134">
        <v>62.5</v>
      </c>
    </row>
    <row r="571" spans="2:9" ht="15">
      <c r="B571" s="118" t="s">
        <v>219</v>
      </c>
      <c r="C571" s="134">
        <v>97.92147806004618</v>
      </c>
      <c r="D571" s="134">
        <v>0</v>
      </c>
      <c r="E571" s="134">
        <v>97.14285714285714</v>
      </c>
      <c r="F571" s="134">
        <v>100</v>
      </c>
      <c r="G571" s="134">
        <v>93.75</v>
      </c>
      <c r="H571" s="134">
        <v>97.91087137928623</v>
      </c>
      <c r="I571" s="134">
        <v>58.82352941176471</v>
      </c>
    </row>
    <row r="572" spans="2:9" ht="15">
      <c r="B572" s="118" t="s">
        <v>136</v>
      </c>
      <c r="C572" s="134">
        <v>100</v>
      </c>
      <c r="D572" s="134">
        <v>0</v>
      </c>
      <c r="E572" s="134">
        <v>100</v>
      </c>
      <c r="F572" s="134">
        <v>0</v>
      </c>
      <c r="G572" s="134">
        <v>100</v>
      </c>
      <c r="H572" s="134">
        <v>100</v>
      </c>
      <c r="I572" s="134">
        <v>100</v>
      </c>
    </row>
    <row r="573" spans="2:9" ht="15">
      <c r="B573" s="118" t="s">
        <v>139</v>
      </c>
      <c r="C573" s="134">
        <v>79.71698113207547</v>
      </c>
      <c r="D573" s="134">
        <v>0</v>
      </c>
      <c r="E573" s="134">
        <v>80.76923076923077</v>
      </c>
      <c r="F573" s="134">
        <v>73.52941176470588</v>
      </c>
      <c r="G573" s="134">
        <v>87.5</v>
      </c>
      <c r="H573" s="134">
        <v>79.75379427802251</v>
      </c>
      <c r="I573" s="134">
        <v>34.61538461538461</v>
      </c>
    </row>
    <row r="574" spans="2:9" ht="15.75" thickBot="1">
      <c r="B574" s="130" t="s">
        <v>140</v>
      </c>
      <c r="C574" s="269">
        <v>98.2367758186398</v>
      </c>
      <c r="D574" s="269">
        <v>91.66666666666666</v>
      </c>
      <c r="E574" s="269">
        <v>100</v>
      </c>
      <c r="F574" s="269">
        <v>75</v>
      </c>
      <c r="G574" s="269">
        <v>100</v>
      </c>
      <c r="H574" s="269">
        <v>98.22707256225286</v>
      </c>
      <c r="I574" s="269">
        <v>60</v>
      </c>
    </row>
    <row r="575" spans="2:9" ht="15.75" thickTop="1">
      <c r="B575" s="132" t="s">
        <v>66</v>
      </c>
      <c r="C575" s="132"/>
      <c r="D575" s="132"/>
      <c r="E575" s="132"/>
      <c r="F575" s="132"/>
      <c r="G575" s="132"/>
      <c r="H575" s="132"/>
      <c r="I575" s="132"/>
    </row>
    <row r="576" spans="2:9" ht="15">
      <c r="B576" s="87"/>
      <c r="C576" s="87"/>
      <c r="D576" s="87"/>
      <c r="E576" s="87"/>
      <c r="F576" s="87"/>
      <c r="G576" s="87"/>
      <c r="H576" s="87"/>
      <c r="I576" s="87"/>
    </row>
    <row r="577" spans="2:9" ht="15.75" thickBot="1">
      <c r="B577" s="110" t="s">
        <v>236</v>
      </c>
      <c r="C577" s="81"/>
      <c r="D577" s="81"/>
      <c r="E577" s="81"/>
      <c r="F577" s="81"/>
      <c r="G577" s="81"/>
      <c r="H577" s="81"/>
      <c r="I577" s="81"/>
    </row>
    <row r="578" spans="2:9" ht="16.5" thickBot="1" thickTop="1">
      <c r="B578" s="268"/>
      <c r="C578" s="292"/>
      <c r="D578" s="293" t="s">
        <v>215</v>
      </c>
      <c r="E578" s="293"/>
      <c r="F578" s="293"/>
      <c r="G578" s="293"/>
      <c r="H578" s="293"/>
      <c r="I578" s="370" t="s">
        <v>65</v>
      </c>
    </row>
    <row r="579" spans="2:9" ht="15.75" thickBot="1">
      <c r="B579" s="355" t="s">
        <v>237</v>
      </c>
      <c r="C579" s="356">
        <v>1.1</v>
      </c>
      <c r="D579" s="356">
        <v>1.2</v>
      </c>
      <c r="E579" s="356">
        <v>2.1</v>
      </c>
      <c r="F579" s="356">
        <v>2.2</v>
      </c>
      <c r="G579" s="357" t="s">
        <v>13</v>
      </c>
      <c r="H579" s="356" t="s">
        <v>58</v>
      </c>
      <c r="I579" s="355"/>
    </row>
    <row r="580" spans="2:9" ht="15.75" thickTop="1">
      <c r="B580" s="118" t="s">
        <v>102</v>
      </c>
      <c r="C580" s="134">
        <v>23.424317617866006</v>
      </c>
      <c r="D580" s="134">
        <v>8.846153846153847</v>
      </c>
      <c r="E580" s="134">
        <v>59.13978494623656</v>
      </c>
      <c r="F580" s="134">
        <v>48.30508474576271</v>
      </c>
      <c r="G580" s="134">
        <v>4.545454545454546</v>
      </c>
      <c r="H580" s="134">
        <v>23.929367516719317</v>
      </c>
      <c r="I580" s="134">
        <v>52.10084033613446</v>
      </c>
    </row>
    <row r="581" spans="2:9" ht="15">
      <c r="B581" s="118" t="s">
        <v>105</v>
      </c>
      <c r="C581" s="134">
        <v>0</v>
      </c>
      <c r="D581" s="134">
        <v>9.090909090909092</v>
      </c>
      <c r="E581" s="134">
        <v>0</v>
      </c>
      <c r="F581" s="134">
        <v>0</v>
      </c>
      <c r="G581" s="134">
        <v>0</v>
      </c>
      <c r="H581" s="134">
        <v>0.2670318661741973</v>
      </c>
      <c r="I581" s="134">
        <v>66.66666666666666</v>
      </c>
    </row>
    <row r="582" spans="2:9" ht="15">
      <c r="B582" s="118" t="s">
        <v>217</v>
      </c>
      <c r="C582" s="134">
        <v>1.9607843137254901</v>
      </c>
      <c r="D582" s="134">
        <v>0</v>
      </c>
      <c r="E582" s="134">
        <v>3.571428571428571</v>
      </c>
      <c r="F582" s="134">
        <v>2.5</v>
      </c>
      <c r="G582" s="134">
        <v>5.128205128205128</v>
      </c>
      <c r="H582" s="134">
        <v>1.9777326128548742</v>
      </c>
      <c r="I582" s="134">
        <v>21.686746987951807</v>
      </c>
    </row>
    <row r="583" spans="2:9" ht="15">
      <c r="B583" s="118" t="s">
        <v>107</v>
      </c>
      <c r="C583" s="134">
        <v>1.564245810055866</v>
      </c>
      <c r="D583" s="134">
        <v>0</v>
      </c>
      <c r="E583" s="134">
        <v>4.166666666666666</v>
      </c>
      <c r="F583" s="134">
        <v>0</v>
      </c>
      <c r="G583" s="134">
        <v>0</v>
      </c>
      <c r="H583" s="134">
        <v>1.553215828401921</v>
      </c>
      <c r="I583" s="134">
        <v>52.38095238095239</v>
      </c>
    </row>
    <row r="584" spans="2:9" ht="15">
      <c r="B584" s="118" t="s">
        <v>108</v>
      </c>
      <c r="C584" s="134">
        <v>0.8152173913043478</v>
      </c>
      <c r="D584" s="134">
        <v>0</v>
      </c>
      <c r="E584" s="134">
        <v>0</v>
      </c>
      <c r="F584" s="134">
        <v>0</v>
      </c>
      <c r="G584" s="134">
        <v>0</v>
      </c>
      <c r="H584" s="134">
        <v>0.8032750509364429</v>
      </c>
      <c r="I584" s="134">
        <v>14.285714285714285</v>
      </c>
    </row>
    <row r="585" spans="2:9" ht="15">
      <c r="B585" s="118" t="s">
        <v>109</v>
      </c>
      <c r="C585" s="134">
        <v>0.3048780487804878</v>
      </c>
      <c r="D585" s="134">
        <v>0</v>
      </c>
      <c r="E585" s="134">
        <v>0</v>
      </c>
      <c r="F585" s="134">
        <v>0</v>
      </c>
      <c r="G585" s="134">
        <v>0</v>
      </c>
      <c r="H585" s="134">
        <v>0.3026313104001228</v>
      </c>
      <c r="I585" s="134">
        <v>6.122448979591836</v>
      </c>
    </row>
    <row r="586" spans="2:9" ht="15">
      <c r="B586" s="118" t="s">
        <v>110</v>
      </c>
      <c r="C586" s="134">
        <v>1.8786127167630058</v>
      </c>
      <c r="D586" s="134">
        <v>1.0169491525423728</v>
      </c>
      <c r="E586" s="134">
        <v>0</v>
      </c>
      <c r="F586" s="134">
        <v>0</v>
      </c>
      <c r="G586" s="134">
        <v>0</v>
      </c>
      <c r="H586" s="134">
        <v>1.8457884064282208</v>
      </c>
      <c r="I586" s="134">
        <v>25.806451612903224</v>
      </c>
    </row>
    <row r="587" spans="2:9" ht="15">
      <c r="B587" s="118" t="s">
        <v>111</v>
      </c>
      <c r="C587" s="134">
        <v>0.16433853738701726</v>
      </c>
      <c r="D587" s="134">
        <v>0</v>
      </c>
      <c r="E587" s="134">
        <v>0.4878048780487805</v>
      </c>
      <c r="F587" s="134">
        <v>0</v>
      </c>
      <c r="G587" s="134">
        <v>0</v>
      </c>
      <c r="H587" s="134">
        <v>0.16885351195219087</v>
      </c>
      <c r="I587" s="134">
        <v>0</v>
      </c>
    </row>
    <row r="588" spans="2:9" ht="15">
      <c r="B588" s="118" t="s">
        <v>113</v>
      </c>
      <c r="C588" s="134">
        <v>0.19569471624266144</v>
      </c>
      <c r="D588" s="134">
        <v>0</v>
      </c>
      <c r="E588" s="134">
        <v>0</v>
      </c>
      <c r="F588" s="134">
        <v>0</v>
      </c>
      <c r="G588" s="134">
        <v>0</v>
      </c>
      <c r="H588" s="134">
        <v>0.19005686864926286</v>
      </c>
      <c r="I588" s="134">
        <v>0</v>
      </c>
    </row>
    <row r="589" spans="2:9" ht="15">
      <c r="B589" s="118" t="s">
        <v>218</v>
      </c>
      <c r="C589" s="134">
        <v>0.24479804161566704</v>
      </c>
      <c r="D589" s="134">
        <v>0</v>
      </c>
      <c r="E589" s="134">
        <v>0</v>
      </c>
      <c r="F589" s="134">
        <v>0</v>
      </c>
      <c r="G589" s="134">
        <v>0</v>
      </c>
      <c r="H589" s="134">
        <v>0.2443586630200559</v>
      </c>
      <c r="I589" s="134">
        <v>16.883116883116884</v>
      </c>
    </row>
    <row r="590" spans="2:9" ht="15">
      <c r="B590" s="118" t="s">
        <v>116</v>
      </c>
      <c r="C590" s="134">
        <v>0.22701475595913734</v>
      </c>
      <c r="D590" s="134">
        <v>0</v>
      </c>
      <c r="E590" s="134">
        <v>0</v>
      </c>
      <c r="F590" s="134">
        <v>0</v>
      </c>
      <c r="G590" s="134">
        <v>2.564102564102564</v>
      </c>
      <c r="H590" s="134">
        <v>0.22739799684348616</v>
      </c>
      <c r="I590" s="134">
        <v>37.5</v>
      </c>
    </row>
    <row r="591" spans="2:9" ht="15">
      <c r="B591" s="118" t="s">
        <v>219</v>
      </c>
      <c r="C591" s="134">
        <v>1.1547344110854503</v>
      </c>
      <c r="D591" s="134">
        <v>0</v>
      </c>
      <c r="E591" s="134">
        <v>2.857142857142857</v>
      </c>
      <c r="F591" s="134">
        <v>0</v>
      </c>
      <c r="G591" s="134">
        <v>6.25</v>
      </c>
      <c r="H591" s="134">
        <v>1.1794453321200482</v>
      </c>
      <c r="I591" s="134">
        <v>41.17647058823529</v>
      </c>
    </row>
    <row r="592" spans="2:9" ht="15">
      <c r="B592" s="118" t="s">
        <v>139</v>
      </c>
      <c r="C592" s="134">
        <v>23.58490566037736</v>
      </c>
      <c r="D592" s="134">
        <v>0</v>
      </c>
      <c r="E592" s="134">
        <v>23.076923076923077</v>
      </c>
      <c r="F592" s="134">
        <v>38.23529411764706</v>
      </c>
      <c r="G592" s="134">
        <v>25</v>
      </c>
      <c r="H592" s="134">
        <v>23.58459710099537</v>
      </c>
      <c r="I592" s="134">
        <v>76.92307692307693</v>
      </c>
    </row>
    <row r="593" spans="2:9" ht="15.75" thickBot="1">
      <c r="B593" s="130" t="s">
        <v>140</v>
      </c>
      <c r="C593" s="269">
        <v>2.0151133501259446</v>
      </c>
      <c r="D593" s="269">
        <v>8.333333333333332</v>
      </c>
      <c r="E593" s="269">
        <v>0</v>
      </c>
      <c r="F593" s="269">
        <v>25</v>
      </c>
      <c r="G593" s="269">
        <v>0</v>
      </c>
      <c r="H593" s="269">
        <v>2.0240809299398888</v>
      </c>
      <c r="I593" s="269">
        <v>47.5</v>
      </c>
    </row>
    <row r="594" spans="2:9" ht="15.75" thickTop="1">
      <c r="B594" s="132" t="s">
        <v>66</v>
      </c>
      <c r="C594" s="132"/>
      <c r="D594" s="132"/>
      <c r="E594" s="132"/>
      <c r="F594" s="132"/>
      <c r="G594" s="132"/>
      <c r="H594" s="132"/>
      <c r="I594" s="132"/>
    </row>
    <row r="597" spans="2:7" ht="15.75" thickBot="1">
      <c r="B597" s="117" t="s">
        <v>238</v>
      </c>
      <c r="C597" s="81"/>
      <c r="D597" s="81"/>
      <c r="E597" s="81"/>
      <c r="F597" s="81"/>
      <c r="G597" s="81"/>
    </row>
    <row r="598" spans="2:7" ht="25.5" thickBot="1" thickTop="1">
      <c r="B598" s="372"/>
      <c r="C598" s="372" t="s">
        <v>61</v>
      </c>
      <c r="D598" s="308" t="s">
        <v>239</v>
      </c>
      <c r="E598" s="176"/>
      <c r="F598" s="176"/>
      <c r="G598" s="176"/>
    </row>
    <row r="599" spans="2:7" ht="15">
      <c r="B599" s="570" t="s">
        <v>60</v>
      </c>
      <c r="C599" s="168">
        <v>1.1</v>
      </c>
      <c r="D599" s="371">
        <v>0.8185538881309686</v>
      </c>
      <c r="E599" s="137"/>
      <c r="F599" s="137"/>
      <c r="G599" s="137"/>
    </row>
    <row r="600" spans="2:7" ht="15">
      <c r="B600" s="570"/>
      <c r="C600" s="168">
        <v>1.2</v>
      </c>
      <c r="D600" s="371">
        <v>0</v>
      </c>
      <c r="E600" s="137"/>
      <c r="F600" s="137"/>
      <c r="G600" s="137"/>
    </row>
    <row r="601" spans="2:7" ht="15">
      <c r="B601" s="570"/>
      <c r="C601" s="168">
        <v>2.1</v>
      </c>
      <c r="D601" s="371">
        <v>15.479876160990711</v>
      </c>
      <c r="E601" s="137"/>
      <c r="F601" s="137"/>
      <c r="G601" s="137"/>
    </row>
    <row r="602" spans="2:7" ht="15">
      <c r="B602" s="570"/>
      <c r="C602" s="168">
        <v>2.2</v>
      </c>
      <c r="D602" s="371">
        <v>60.217983651226156</v>
      </c>
      <c r="E602" s="137"/>
      <c r="F602" s="137"/>
      <c r="G602" s="137"/>
    </row>
    <row r="603" spans="2:7" ht="15">
      <c r="B603" s="570"/>
      <c r="C603" s="169" t="s">
        <v>13</v>
      </c>
      <c r="D603" s="371">
        <v>1.3605442176870748</v>
      </c>
      <c r="E603" s="137"/>
      <c r="F603" s="137"/>
      <c r="G603" s="137"/>
    </row>
    <row r="604" spans="2:7" ht="15.75" thickBot="1">
      <c r="B604" s="580"/>
      <c r="C604" s="313" t="s">
        <v>58</v>
      </c>
      <c r="D604" s="373">
        <v>1.1422075754657173</v>
      </c>
      <c r="E604" s="137"/>
      <c r="F604" s="137"/>
      <c r="G604" s="137"/>
    </row>
    <row r="605" spans="2:7" ht="16.5" thickBot="1" thickTop="1">
      <c r="B605" s="374" t="s">
        <v>65</v>
      </c>
      <c r="C605" s="314"/>
      <c r="D605" s="314">
        <v>24.623115577889447</v>
      </c>
      <c r="E605" s="137"/>
      <c r="F605" s="137"/>
      <c r="G605" s="137"/>
    </row>
    <row r="606" spans="2:7" ht="15.75" thickTop="1">
      <c r="B606" s="132" t="s">
        <v>66</v>
      </c>
      <c r="C606" s="132"/>
      <c r="D606" s="177"/>
      <c r="E606" s="132"/>
      <c r="F606" s="132"/>
      <c r="G606" s="132"/>
    </row>
    <row r="608" spans="2:8" ht="15.75" thickBot="1">
      <c r="B608" s="377" t="s">
        <v>240</v>
      </c>
      <c r="C608" s="378"/>
      <c r="D608" s="378"/>
      <c r="E608" s="378"/>
      <c r="F608" s="378"/>
      <c r="G608" s="378"/>
      <c r="H608" s="378"/>
    </row>
    <row r="609" spans="2:8" ht="40.5" thickBot="1" thickTop="1">
      <c r="B609" s="581" t="s">
        <v>60</v>
      </c>
      <c r="C609" s="379" t="s">
        <v>61</v>
      </c>
      <c r="D609" s="380" t="s">
        <v>241</v>
      </c>
      <c r="E609" s="381" t="s">
        <v>242</v>
      </c>
      <c r="F609" s="382" t="s">
        <v>243</v>
      </c>
      <c r="G609" s="382" t="s">
        <v>211</v>
      </c>
      <c r="H609" s="382" t="s">
        <v>62</v>
      </c>
    </row>
    <row r="610" spans="2:8" ht="15">
      <c r="B610" s="582"/>
      <c r="C610" s="376" t="s">
        <v>244</v>
      </c>
      <c r="D610" s="178">
        <v>0</v>
      </c>
      <c r="E610" s="178">
        <v>83.33333333333333</v>
      </c>
      <c r="F610" s="178">
        <v>6.666666666666667</v>
      </c>
      <c r="G610" s="178">
        <v>10</v>
      </c>
      <c r="H610" s="178">
        <v>100</v>
      </c>
    </row>
    <row r="611" spans="2:8" ht="15">
      <c r="B611" s="582"/>
      <c r="C611" s="376" t="s">
        <v>245</v>
      </c>
      <c r="D611" s="178">
        <v>0.9259259259259259</v>
      </c>
      <c r="E611" s="178">
        <v>26.85185185185185</v>
      </c>
      <c r="F611" s="178">
        <v>55.55555555555556</v>
      </c>
      <c r="G611" s="178">
        <v>16.666666666666668</v>
      </c>
      <c r="H611" s="178">
        <v>100</v>
      </c>
    </row>
    <row r="612" spans="2:8" ht="15">
      <c r="B612" s="582"/>
      <c r="C612" s="376" t="s">
        <v>246</v>
      </c>
      <c r="D612" s="178">
        <v>0</v>
      </c>
      <c r="E612" s="178">
        <v>10.434782608695652</v>
      </c>
      <c r="F612" s="178">
        <v>88.69565217391305</v>
      </c>
      <c r="G612" s="178">
        <v>0.8695652173913043</v>
      </c>
      <c r="H612" s="178">
        <v>100</v>
      </c>
    </row>
    <row r="613" spans="2:8" ht="15">
      <c r="B613" s="582"/>
      <c r="C613" s="376" t="s">
        <v>247</v>
      </c>
      <c r="D613" s="178">
        <v>0</v>
      </c>
      <c r="E613" s="178">
        <v>100</v>
      </c>
      <c r="F613" s="178">
        <v>0</v>
      </c>
      <c r="G613" s="178">
        <v>0</v>
      </c>
      <c r="H613" s="178">
        <v>100</v>
      </c>
    </row>
    <row r="614" spans="2:8" ht="15.75" thickBot="1">
      <c r="B614" s="583"/>
      <c r="C614" s="386" t="s">
        <v>58</v>
      </c>
      <c r="D614" s="383">
        <v>0.26881720430107525</v>
      </c>
      <c r="E614" s="383">
        <v>22.043010752688172</v>
      </c>
      <c r="F614" s="383">
        <v>71.50537634408602</v>
      </c>
      <c r="G614" s="383">
        <v>6.182795698924731</v>
      </c>
      <c r="H614" s="383">
        <v>100</v>
      </c>
    </row>
    <row r="615" spans="2:8" ht="16.5" thickBot="1" thickTop="1">
      <c r="B615" s="375" t="s">
        <v>65</v>
      </c>
      <c r="C615" s="384"/>
      <c r="D615" s="384">
        <v>24</v>
      </c>
      <c r="E615" s="384">
        <v>12</v>
      </c>
      <c r="F615" s="384">
        <v>64</v>
      </c>
      <c r="G615" s="384" t="s">
        <v>121</v>
      </c>
      <c r="H615" s="385">
        <v>100</v>
      </c>
    </row>
    <row r="616" spans="2:8" ht="15.75" thickTop="1">
      <c r="B616" s="87"/>
      <c r="C616" s="87"/>
      <c r="D616" s="87"/>
      <c r="E616" s="87"/>
      <c r="F616" s="87"/>
      <c r="G616" s="87"/>
      <c r="H616" s="87"/>
    </row>
    <row r="618" spans="2:9" ht="15.75" thickBot="1">
      <c r="B618" s="117" t="s">
        <v>248</v>
      </c>
      <c r="C618" s="81"/>
      <c r="D618" s="81"/>
      <c r="E618" s="81"/>
      <c r="F618" s="81"/>
      <c r="G618" s="81"/>
      <c r="H618" s="81"/>
      <c r="I618" s="81"/>
    </row>
    <row r="619" spans="2:9" ht="16.5" thickBot="1" thickTop="1">
      <c r="B619" s="118"/>
      <c r="C619" s="565" t="s">
        <v>215</v>
      </c>
      <c r="D619" s="565"/>
      <c r="E619" s="565"/>
      <c r="F619" s="565"/>
      <c r="G619" s="565"/>
      <c r="H619" s="565"/>
      <c r="I619" s="331" t="s">
        <v>65</v>
      </c>
    </row>
    <row r="620" spans="2:9" ht="15.75" thickBot="1">
      <c r="B620" s="356" t="s">
        <v>249</v>
      </c>
      <c r="C620" s="356">
        <v>1.1</v>
      </c>
      <c r="D620" s="356">
        <v>1.2</v>
      </c>
      <c r="E620" s="356">
        <v>2.1</v>
      </c>
      <c r="F620" s="356">
        <v>2.2</v>
      </c>
      <c r="G620" s="357" t="s">
        <v>13</v>
      </c>
      <c r="H620" s="356" t="s">
        <v>58</v>
      </c>
      <c r="I620" s="355"/>
    </row>
    <row r="621" spans="2:9" ht="15.75" thickTop="1">
      <c r="B621" s="118" t="s">
        <v>102</v>
      </c>
      <c r="C621" s="134">
        <v>0.04962779156327543</v>
      </c>
      <c r="D621" s="134">
        <v>0</v>
      </c>
      <c r="E621" s="134">
        <v>4.838709677419355</v>
      </c>
      <c r="F621" s="134">
        <v>3.389830508474576</v>
      </c>
      <c r="G621" s="134">
        <v>0.45454545454545453</v>
      </c>
      <c r="H621" s="134">
        <v>0.12990526990755827</v>
      </c>
      <c r="I621" s="134">
        <v>7.563025210084033</v>
      </c>
    </row>
    <row r="622" spans="2:9" ht="15">
      <c r="B622" s="118" t="s">
        <v>103</v>
      </c>
      <c r="C622" s="134">
        <v>100</v>
      </c>
      <c r="D622" s="134">
        <v>0</v>
      </c>
      <c r="E622" s="134">
        <v>98.18181818181819</v>
      </c>
      <c r="F622" s="134">
        <v>98.07692307692307</v>
      </c>
      <c r="G622" s="134">
        <v>0</v>
      </c>
      <c r="H622" s="134">
        <v>98.3305100314022</v>
      </c>
      <c r="I622" s="134">
        <v>96.7741935483871</v>
      </c>
    </row>
    <row r="623" spans="2:9" ht="15">
      <c r="B623" s="118" t="s">
        <v>104</v>
      </c>
      <c r="C623" s="134">
        <v>0</v>
      </c>
      <c r="D623" s="134">
        <v>0</v>
      </c>
      <c r="E623" s="134">
        <v>0</v>
      </c>
      <c r="F623" s="134">
        <v>0</v>
      </c>
      <c r="G623" s="134">
        <v>1.0638297872340425</v>
      </c>
      <c r="H623" s="134">
        <v>0.008145173044121152</v>
      </c>
      <c r="I623" s="134">
        <v>0</v>
      </c>
    </row>
    <row r="624" spans="2:9" ht="15">
      <c r="B624" s="118" t="s">
        <v>217</v>
      </c>
      <c r="C624" s="134">
        <v>0</v>
      </c>
      <c r="D624" s="134">
        <v>0</v>
      </c>
      <c r="E624" s="134">
        <v>3.571428571428571</v>
      </c>
      <c r="F624" s="134">
        <v>6.25</v>
      </c>
      <c r="G624" s="134">
        <v>0</v>
      </c>
      <c r="H624" s="134">
        <v>0.0366069065526087</v>
      </c>
      <c r="I624" s="134">
        <v>1.2048192771084338</v>
      </c>
    </row>
    <row r="625" spans="2:9" ht="15">
      <c r="B625" s="118" t="s">
        <v>109</v>
      </c>
      <c r="C625" s="134">
        <v>0</v>
      </c>
      <c r="D625" s="134">
        <v>0</v>
      </c>
      <c r="E625" s="134">
        <v>4.137931034482759</v>
      </c>
      <c r="F625" s="134">
        <v>0</v>
      </c>
      <c r="G625" s="134">
        <v>0</v>
      </c>
      <c r="H625" s="134">
        <v>0.0268955672680714</v>
      </c>
      <c r="I625" s="134">
        <v>0</v>
      </c>
    </row>
    <row r="626" spans="2:9" ht="15">
      <c r="B626" s="118" t="s">
        <v>110</v>
      </c>
      <c r="C626" s="134">
        <v>0</v>
      </c>
      <c r="D626" s="134">
        <v>0</v>
      </c>
      <c r="E626" s="134">
        <v>5.47945205479452</v>
      </c>
      <c r="F626" s="134">
        <v>0</v>
      </c>
      <c r="G626" s="134">
        <v>0</v>
      </c>
      <c r="H626" s="134">
        <v>0.049997596293520234</v>
      </c>
      <c r="I626" s="134">
        <v>0</v>
      </c>
    </row>
    <row r="627" spans="2:9" ht="15">
      <c r="B627" s="118" t="s">
        <v>111</v>
      </c>
      <c r="C627" s="134">
        <v>0.16433853738701726</v>
      </c>
      <c r="D627" s="134">
        <v>0</v>
      </c>
      <c r="E627" s="134">
        <v>3.902439024390244</v>
      </c>
      <c r="F627" s="134">
        <v>0</v>
      </c>
      <c r="G627" s="134">
        <v>0</v>
      </c>
      <c r="H627" s="134">
        <v>0.21914136319597827</v>
      </c>
      <c r="I627" s="134">
        <v>0</v>
      </c>
    </row>
    <row r="628" spans="2:9" ht="15">
      <c r="B628" s="118" t="s">
        <v>113</v>
      </c>
      <c r="C628" s="134">
        <v>0.19569471624266144</v>
      </c>
      <c r="D628" s="134">
        <v>0</v>
      </c>
      <c r="E628" s="134">
        <v>5.590062111801243</v>
      </c>
      <c r="F628" s="134">
        <v>5</v>
      </c>
      <c r="G628" s="134">
        <v>0</v>
      </c>
      <c r="H628" s="134">
        <v>0.3488675957859379</v>
      </c>
      <c r="I628" s="134">
        <v>0</v>
      </c>
    </row>
    <row r="629" spans="2:9" ht="15">
      <c r="B629" s="118" t="s">
        <v>218</v>
      </c>
      <c r="C629" s="134">
        <v>0</v>
      </c>
      <c r="D629" s="134">
        <v>0</v>
      </c>
      <c r="E629" s="134">
        <v>0</v>
      </c>
      <c r="F629" s="134">
        <v>0</v>
      </c>
      <c r="G629" s="134">
        <v>0.8</v>
      </c>
      <c r="H629" s="134">
        <v>0.0010306168343365942</v>
      </c>
      <c r="I629" s="134">
        <v>1.2987012987012987</v>
      </c>
    </row>
    <row r="630" spans="2:9" ht="15">
      <c r="B630" s="118" t="s">
        <v>219</v>
      </c>
      <c r="C630" s="134">
        <v>0</v>
      </c>
      <c r="D630" s="134">
        <v>0</v>
      </c>
      <c r="E630" s="134">
        <v>7.142857142857142</v>
      </c>
      <c r="F630" s="134">
        <v>5</v>
      </c>
      <c r="G630" s="134">
        <v>0</v>
      </c>
      <c r="H630" s="134">
        <v>0.10512166124271481</v>
      </c>
      <c r="I630" s="134">
        <v>11.76470588235294</v>
      </c>
    </row>
    <row r="631" spans="2:9" ht="15">
      <c r="B631" s="118" t="s">
        <v>136</v>
      </c>
      <c r="C631" s="134">
        <v>0</v>
      </c>
      <c r="D631" s="134">
        <v>0</v>
      </c>
      <c r="E631" s="134">
        <v>50</v>
      </c>
      <c r="F631" s="134">
        <v>0</v>
      </c>
      <c r="G631" s="134">
        <v>0</v>
      </c>
      <c r="H631" s="134">
        <v>0.06981562713271999</v>
      </c>
      <c r="I631" s="134">
        <v>0</v>
      </c>
    </row>
    <row r="632" spans="2:9" ht="15">
      <c r="B632" s="118" t="s">
        <v>139</v>
      </c>
      <c r="C632" s="134">
        <v>12.735849056603774</v>
      </c>
      <c r="D632" s="134">
        <v>0</v>
      </c>
      <c r="E632" s="134">
        <v>50</v>
      </c>
      <c r="F632" s="134">
        <v>64.70588235294117</v>
      </c>
      <c r="G632" s="134">
        <v>12.5</v>
      </c>
      <c r="H632" s="134">
        <v>13.655111909666545</v>
      </c>
      <c r="I632" s="134">
        <v>42.30769230769231</v>
      </c>
    </row>
    <row r="633" spans="2:9" ht="15.75" thickBot="1">
      <c r="B633" s="130" t="s">
        <v>140</v>
      </c>
      <c r="C633" s="269">
        <v>0.5037783375314862</v>
      </c>
      <c r="D633" s="269">
        <v>0</v>
      </c>
      <c r="E633" s="269">
        <v>20</v>
      </c>
      <c r="F633" s="269">
        <v>0</v>
      </c>
      <c r="G633" s="269">
        <v>5.555555555555555</v>
      </c>
      <c r="H633" s="269">
        <v>0.5267461449687049</v>
      </c>
      <c r="I633" s="269">
        <v>12.5</v>
      </c>
    </row>
    <row r="634" spans="2:9" ht="15.75" thickTop="1">
      <c r="B634" s="132" t="s">
        <v>66</v>
      </c>
      <c r="C634" s="132"/>
      <c r="D634" s="132"/>
      <c r="E634" s="132"/>
      <c r="F634" s="132"/>
      <c r="G634" s="132"/>
      <c r="H634" s="132"/>
      <c r="I634" s="132"/>
    </row>
    <row r="636" spans="2:7" ht="15.75" thickBot="1">
      <c r="B636" s="117" t="s">
        <v>250</v>
      </c>
      <c r="C636" s="81"/>
      <c r="D636" s="81"/>
      <c r="E636" s="81"/>
      <c r="F636" s="81"/>
      <c r="G636" s="81"/>
    </row>
    <row r="637" spans="2:5" ht="25.5" thickBot="1" thickTop="1">
      <c r="B637" s="332"/>
      <c r="C637" s="217" t="s">
        <v>61</v>
      </c>
      <c r="D637" s="288" t="s">
        <v>251</v>
      </c>
      <c r="E637" s="179"/>
    </row>
    <row r="638" spans="2:5" ht="15">
      <c r="B638" s="576" t="s">
        <v>60</v>
      </c>
      <c r="C638" s="387">
        <v>1.1</v>
      </c>
      <c r="D638" s="388">
        <v>40.72107505735824</v>
      </c>
      <c r="E638" s="132"/>
    </row>
    <row r="639" spans="2:5" ht="15">
      <c r="B639" s="577"/>
      <c r="C639" s="180">
        <v>1.2</v>
      </c>
      <c r="D639" s="175">
        <v>57.56115641215715</v>
      </c>
      <c r="E639" s="132"/>
    </row>
    <row r="640" spans="2:5" ht="15">
      <c r="B640" s="577"/>
      <c r="C640" s="180">
        <v>2.1</v>
      </c>
      <c r="D640" s="175">
        <v>60.6934953176411</v>
      </c>
      <c r="E640" s="132"/>
    </row>
    <row r="641" spans="2:5" ht="15">
      <c r="B641" s="577"/>
      <c r="C641" s="180">
        <v>2.2</v>
      </c>
      <c r="D641" s="175">
        <v>66.63833404164896</v>
      </c>
      <c r="E641" s="132"/>
    </row>
    <row r="642" spans="2:5" ht="15">
      <c r="B642" s="577"/>
      <c r="C642" s="181" t="s">
        <v>13</v>
      </c>
      <c r="D642" s="175">
        <v>8.423114593535749</v>
      </c>
      <c r="E642" s="132"/>
    </row>
    <row r="643" spans="2:5" ht="15.75" thickBot="1">
      <c r="B643" s="584"/>
      <c r="C643" s="389" t="s">
        <v>58</v>
      </c>
      <c r="D643" s="359">
        <v>41.33622036478304</v>
      </c>
      <c r="E643" s="132"/>
    </row>
    <row r="644" spans="2:5" ht="15.75" thickBot="1">
      <c r="B644" s="390" t="s">
        <v>65</v>
      </c>
      <c r="C644" s="391"/>
      <c r="D644" s="362">
        <v>59.23076923076923</v>
      </c>
      <c r="E644" s="132"/>
    </row>
    <row r="645" spans="2:5" ht="15.75" thickTop="1">
      <c r="B645" s="132" t="s">
        <v>66</v>
      </c>
      <c r="C645" s="132"/>
      <c r="D645" s="177"/>
      <c r="E645" s="132"/>
    </row>
    <row r="646" spans="2:5" ht="15">
      <c r="B646" s="132"/>
      <c r="C646" s="132"/>
      <c r="D646" s="132"/>
      <c r="E646" s="132"/>
    </row>
    <row r="647" spans="2:6" ht="15.75" thickBot="1">
      <c r="B647" s="117" t="s">
        <v>252</v>
      </c>
      <c r="C647" s="81"/>
      <c r="D647" s="81"/>
      <c r="E647" s="81"/>
      <c r="F647" s="81"/>
    </row>
    <row r="648" spans="2:13" ht="48.75" thickBot="1" thickTop="1">
      <c r="B648" s="393"/>
      <c r="C648" s="394" t="s">
        <v>61</v>
      </c>
      <c r="D648" s="395" t="s">
        <v>253</v>
      </c>
      <c r="E648" s="395" t="s">
        <v>254</v>
      </c>
      <c r="F648" s="396" t="s">
        <v>255</v>
      </c>
      <c r="G648" s="396" t="s">
        <v>256</v>
      </c>
      <c r="H648" s="395" t="s">
        <v>257</v>
      </c>
      <c r="I648" s="396" t="s">
        <v>258</v>
      </c>
      <c r="J648" s="395" t="s">
        <v>259</v>
      </c>
      <c r="K648" s="395" t="s">
        <v>260</v>
      </c>
      <c r="L648" s="395" t="s">
        <v>261</v>
      </c>
      <c r="M648" s="397" t="s">
        <v>62</v>
      </c>
    </row>
    <row r="649" spans="2:13" ht="15">
      <c r="B649" s="579" t="s">
        <v>222</v>
      </c>
      <c r="C649" s="184">
        <v>1.1</v>
      </c>
      <c r="D649" s="398">
        <v>5.301429236665831</v>
      </c>
      <c r="E649" s="398">
        <v>2.9874270157968263</v>
      </c>
      <c r="F649" s="398">
        <v>4.864419529319052</v>
      </c>
      <c r="G649" s="398">
        <v>12.909696600637604</v>
      </c>
      <c r="H649" s="398">
        <v>69.11201060285848</v>
      </c>
      <c r="I649" s="398">
        <v>1.314611168821865</v>
      </c>
      <c r="J649" s="398">
        <v>1.0459576602070424</v>
      </c>
      <c r="K649" s="398">
        <v>1.8913207006483506</v>
      </c>
      <c r="L649" s="398">
        <v>0.5731274850449547</v>
      </c>
      <c r="M649" s="399">
        <v>100</v>
      </c>
    </row>
    <row r="650" spans="2:13" ht="15">
      <c r="B650" s="562"/>
      <c r="C650" s="171">
        <v>1.2</v>
      </c>
      <c r="D650" s="183">
        <v>6.910002786291446</v>
      </c>
      <c r="E650" s="183">
        <v>1.560323209807746</v>
      </c>
      <c r="F650" s="183">
        <v>1.337419894120925</v>
      </c>
      <c r="G650" s="183">
        <v>5.572582892170521</v>
      </c>
      <c r="H650" s="183">
        <v>21.51016996377821</v>
      </c>
      <c r="I650" s="183">
        <v>0.02786291446085261</v>
      </c>
      <c r="J650" s="183">
        <v>0.02786291446085261</v>
      </c>
      <c r="K650" s="183">
        <v>62.775146280300916</v>
      </c>
      <c r="L650" s="183">
        <v>0.27862914460852606</v>
      </c>
      <c r="M650" s="392">
        <v>100</v>
      </c>
    </row>
    <row r="651" spans="2:13" ht="15">
      <c r="B651" s="562"/>
      <c r="C651" s="171">
        <v>2.1</v>
      </c>
      <c r="D651" s="183">
        <v>1.9852941176470587</v>
      </c>
      <c r="E651" s="183">
        <v>1.2132352941176472</v>
      </c>
      <c r="F651" s="183">
        <v>0.14705882352941177</v>
      </c>
      <c r="G651" s="183">
        <v>0.8455882352941176</v>
      </c>
      <c r="H651" s="183">
        <v>23.08823529411765</v>
      </c>
      <c r="I651" s="183">
        <v>56.80147058823529</v>
      </c>
      <c r="J651" s="183">
        <v>0.49632352941176466</v>
      </c>
      <c r="K651" s="183">
        <v>15.312500000000002</v>
      </c>
      <c r="L651" s="183">
        <v>0.11029411764705882</v>
      </c>
      <c r="M651" s="392">
        <v>100</v>
      </c>
    </row>
    <row r="652" spans="2:13" ht="15">
      <c r="B652" s="562"/>
      <c r="C652" s="171">
        <v>2.2</v>
      </c>
      <c r="D652" s="183">
        <v>0.17439832577607256</v>
      </c>
      <c r="E652" s="183">
        <v>0.03487966515521451</v>
      </c>
      <c r="F652" s="183">
        <v>4.290198814091385</v>
      </c>
      <c r="G652" s="183">
        <v>0.2790373212417161</v>
      </c>
      <c r="H652" s="183">
        <v>8.859434949424486</v>
      </c>
      <c r="I652" s="183">
        <v>77.32821764911057</v>
      </c>
      <c r="J652" s="183">
        <v>0.13951866062085805</v>
      </c>
      <c r="K652" s="183">
        <v>4.813393791419602</v>
      </c>
      <c r="L652" s="183">
        <v>4.080920823160097</v>
      </c>
      <c r="M652" s="392">
        <v>100</v>
      </c>
    </row>
    <row r="653" spans="2:13" ht="15">
      <c r="B653" s="562"/>
      <c r="C653" s="172" t="s">
        <v>13</v>
      </c>
      <c r="D653" s="183">
        <v>12.396694214876034</v>
      </c>
      <c r="E653" s="183">
        <v>15.702479338842975</v>
      </c>
      <c r="F653" s="183">
        <v>0</v>
      </c>
      <c r="G653" s="183">
        <v>0</v>
      </c>
      <c r="H653" s="183">
        <v>45.04132231404959</v>
      </c>
      <c r="I653" s="183">
        <v>9.917355371900827</v>
      </c>
      <c r="J653" s="183">
        <v>10.743801652892563</v>
      </c>
      <c r="K653" s="183">
        <v>5.785123966942149</v>
      </c>
      <c r="L653" s="183">
        <v>0.4132231404958678</v>
      </c>
      <c r="M653" s="392">
        <v>100</v>
      </c>
    </row>
    <row r="654" spans="2:13" ht="15.75" thickBot="1">
      <c r="B654" s="572"/>
      <c r="C654" s="121" t="s">
        <v>58</v>
      </c>
      <c r="D654" s="400">
        <v>5.245026614110743</v>
      </c>
      <c r="E654" s="400">
        <v>2.945665510317136</v>
      </c>
      <c r="F654" s="400">
        <v>4.765041051875382</v>
      </c>
      <c r="G654" s="400">
        <v>12.644231161968818</v>
      </c>
      <c r="H654" s="400">
        <v>67.97790449728001</v>
      </c>
      <c r="I654" s="400">
        <v>2.3826497397166726</v>
      </c>
      <c r="J654" s="400">
        <v>1.0304633776784464</v>
      </c>
      <c r="K654" s="400">
        <v>2.4389662432372883</v>
      </c>
      <c r="L654" s="400">
        <v>0.5700518038154914</v>
      </c>
      <c r="M654" s="401">
        <v>100</v>
      </c>
    </row>
    <row r="655" spans="2:13" ht="15.75" thickBot="1">
      <c r="B655" s="390" t="s">
        <v>65</v>
      </c>
      <c r="C655" s="390"/>
      <c r="D655" s="402">
        <v>22.964509394572026</v>
      </c>
      <c r="E655" s="402">
        <v>5.427974947807933</v>
      </c>
      <c r="F655" s="402">
        <v>7.933194154488517</v>
      </c>
      <c r="G655" s="402">
        <v>5.219206680584551</v>
      </c>
      <c r="H655" s="402">
        <v>30.68893528183716</v>
      </c>
      <c r="I655" s="402">
        <v>15.031315240083508</v>
      </c>
      <c r="J655" s="402">
        <v>8.1419624217119</v>
      </c>
      <c r="K655" s="402">
        <v>4.592901878914405</v>
      </c>
      <c r="L655" s="402" t="s">
        <v>121</v>
      </c>
      <c r="M655" s="403">
        <v>100</v>
      </c>
    </row>
    <row r="656" spans="2:13" ht="15.75" thickTop="1">
      <c r="B656" s="137" t="s">
        <v>66</v>
      </c>
      <c r="C656" s="137"/>
      <c r="D656" s="137"/>
      <c r="E656" s="137"/>
      <c r="F656" s="137"/>
      <c r="G656" s="137"/>
      <c r="H656" s="137"/>
      <c r="I656" s="137"/>
      <c r="J656" s="137"/>
      <c r="K656" s="137"/>
      <c r="L656" s="137"/>
      <c r="M656" s="137"/>
    </row>
    <row r="658" spans="2:9" ht="15.75" thickBot="1">
      <c r="B658" s="117" t="s">
        <v>262</v>
      </c>
      <c r="C658" s="81"/>
      <c r="D658" s="81"/>
      <c r="E658" s="81"/>
      <c r="F658" s="81"/>
      <c r="G658" s="81"/>
      <c r="H658" s="81"/>
      <c r="I658" s="81"/>
    </row>
    <row r="659" spans="2:9" ht="16.5" thickBot="1" thickTop="1">
      <c r="B659" s="137"/>
      <c r="C659" s="267"/>
      <c r="D659" s="293" t="s">
        <v>215</v>
      </c>
      <c r="E659" s="404"/>
      <c r="F659" s="404"/>
      <c r="G659" s="404"/>
      <c r="H659" s="404"/>
      <c r="I659" s="405" t="s">
        <v>65</v>
      </c>
    </row>
    <row r="660" spans="2:9" ht="15.75" thickBot="1">
      <c r="B660" s="331" t="s">
        <v>263</v>
      </c>
      <c r="C660" s="332">
        <v>1.1</v>
      </c>
      <c r="D660" s="332">
        <v>1.2</v>
      </c>
      <c r="E660" s="332">
        <v>2.1</v>
      </c>
      <c r="F660" s="332">
        <v>2.2</v>
      </c>
      <c r="G660" s="333" t="s">
        <v>13</v>
      </c>
      <c r="H660" s="332" t="s">
        <v>58</v>
      </c>
      <c r="I660" s="335"/>
    </row>
    <row r="661" spans="2:9" ht="15">
      <c r="B661" s="118" t="s">
        <v>102</v>
      </c>
      <c r="C661" s="134">
        <v>69.18114143920594</v>
      </c>
      <c r="D661" s="134">
        <v>89.23076923076924</v>
      </c>
      <c r="E661" s="134">
        <v>77.68817204301075</v>
      </c>
      <c r="F661" s="134">
        <v>56.779661016949156</v>
      </c>
      <c r="G661" s="134">
        <v>10.909090909090908</v>
      </c>
      <c r="H661" s="134">
        <v>69.3566711657765</v>
      </c>
      <c r="I661" s="134">
        <v>54.23728813559322</v>
      </c>
    </row>
    <row r="662" spans="2:9" ht="15">
      <c r="B662" s="118" t="s">
        <v>103</v>
      </c>
      <c r="C662" s="134">
        <v>100</v>
      </c>
      <c r="D662" s="134">
        <v>0</v>
      </c>
      <c r="E662" s="134">
        <v>96.36363636363636</v>
      </c>
      <c r="F662" s="134">
        <v>99.03846153846155</v>
      </c>
      <c r="G662" s="134">
        <v>0</v>
      </c>
      <c r="H662" s="134">
        <v>97.77740353865829</v>
      </c>
      <c r="I662" s="134">
        <v>96.7741935483871</v>
      </c>
    </row>
    <row r="663" spans="2:9" ht="15">
      <c r="B663" s="118" t="s">
        <v>104</v>
      </c>
      <c r="C663" s="134">
        <v>56.56565656565656</v>
      </c>
      <c r="D663" s="134">
        <v>0</v>
      </c>
      <c r="E663" s="134">
        <v>0</v>
      </c>
      <c r="F663" s="134">
        <v>100</v>
      </c>
      <c r="G663" s="134">
        <v>10.638297872340425</v>
      </c>
      <c r="H663" s="134">
        <v>56.97934891241937</v>
      </c>
      <c r="I663" s="134">
        <v>16.129032258064516</v>
      </c>
    </row>
    <row r="664" spans="2:9" ht="15">
      <c r="B664" s="118" t="s">
        <v>105</v>
      </c>
      <c r="C664" s="134">
        <v>86.66666666666667</v>
      </c>
      <c r="D664" s="134">
        <v>100</v>
      </c>
      <c r="E664" s="134">
        <v>0</v>
      </c>
      <c r="F664" s="134">
        <v>0</v>
      </c>
      <c r="G664" s="134">
        <v>0</v>
      </c>
      <c r="H664" s="134">
        <v>87.05831340372215</v>
      </c>
      <c r="I664" s="134">
        <v>100</v>
      </c>
    </row>
    <row r="665" spans="2:9" ht="15">
      <c r="B665" s="118" t="s">
        <v>217</v>
      </c>
      <c r="C665" s="134">
        <v>66.36957813428401</v>
      </c>
      <c r="D665" s="134">
        <v>100</v>
      </c>
      <c r="E665" s="134">
        <v>55.952380952380956</v>
      </c>
      <c r="F665" s="134">
        <v>72.5</v>
      </c>
      <c r="G665" s="134">
        <v>12.179487179487179</v>
      </c>
      <c r="H665" s="134">
        <v>66.24298594652248</v>
      </c>
      <c r="I665" s="134">
        <v>38.55421686746988</v>
      </c>
    </row>
    <row r="666" spans="2:9" ht="15">
      <c r="B666" s="118" t="s">
        <v>107</v>
      </c>
      <c r="C666" s="134">
        <v>74.74860335195531</v>
      </c>
      <c r="D666" s="134">
        <v>88.65546218487394</v>
      </c>
      <c r="E666" s="134">
        <v>75</v>
      </c>
      <c r="F666" s="134">
        <v>60</v>
      </c>
      <c r="G666" s="134">
        <v>25</v>
      </c>
      <c r="H666" s="134">
        <v>74.8964697895448</v>
      </c>
      <c r="I666" s="134">
        <v>71.42857142857143</v>
      </c>
    </row>
    <row r="667" spans="2:9" ht="15">
      <c r="B667" s="118" t="s">
        <v>108</v>
      </c>
      <c r="C667" s="134">
        <v>81.52173913043478</v>
      </c>
      <c r="D667" s="134">
        <v>80.37383177570094</v>
      </c>
      <c r="E667" s="134">
        <v>54.54545454545454</v>
      </c>
      <c r="F667" s="134">
        <v>100</v>
      </c>
      <c r="G667" s="134">
        <v>0</v>
      </c>
      <c r="H667" s="134">
        <v>81.43011658370386</v>
      </c>
      <c r="I667" s="134">
        <v>92.85714285714286</v>
      </c>
    </row>
    <row r="668" spans="2:9" ht="15">
      <c r="B668" s="118" t="s">
        <v>109</v>
      </c>
      <c r="C668" s="134">
        <v>68.03861788617887</v>
      </c>
      <c r="D668" s="134">
        <v>0</v>
      </c>
      <c r="E668" s="134">
        <v>55.86206896551724</v>
      </c>
      <c r="F668" s="134">
        <v>55.00000000000001</v>
      </c>
      <c r="G668" s="134">
        <v>11.11111111111111</v>
      </c>
      <c r="H668" s="134">
        <v>67.91788517794632</v>
      </c>
      <c r="I668" s="134">
        <v>28.57142857142857</v>
      </c>
    </row>
    <row r="669" spans="2:9" ht="15">
      <c r="B669" s="118" t="s">
        <v>110</v>
      </c>
      <c r="C669" s="134">
        <v>78.46820809248555</v>
      </c>
      <c r="D669" s="134">
        <v>90.84745762711864</v>
      </c>
      <c r="E669" s="134">
        <v>87.67123287671232</v>
      </c>
      <c r="F669" s="134">
        <v>66.66666666666666</v>
      </c>
      <c r="G669" s="134">
        <v>6.896551724137931</v>
      </c>
      <c r="H669" s="134">
        <v>78.73773126823278</v>
      </c>
      <c r="I669" s="134">
        <v>74.19354838709677</v>
      </c>
    </row>
    <row r="670" spans="2:9" ht="15">
      <c r="B670" s="118" t="s">
        <v>111</v>
      </c>
      <c r="C670" s="134">
        <v>72.22678718159409</v>
      </c>
      <c r="D670" s="134">
        <v>91.66666666666666</v>
      </c>
      <c r="E670" s="134">
        <v>65.85365853658537</v>
      </c>
      <c r="F670" s="134">
        <v>73.58490566037736</v>
      </c>
      <c r="G670" s="134">
        <v>13.725490196078432</v>
      </c>
      <c r="H670" s="134">
        <v>72.12140686641784</v>
      </c>
      <c r="I670" s="134">
        <v>31.57894736842105</v>
      </c>
    </row>
    <row r="671" spans="2:9" ht="15">
      <c r="B671" s="118" t="s">
        <v>113</v>
      </c>
      <c r="C671" s="134">
        <v>67.31898238747553</v>
      </c>
      <c r="D671" s="134">
        <v>0</v>
      </c>
      <c r="E671" s="134">
        <v>79.5031055900621</v>
      </c>
      <c r="F671" s="134">
        <v>80</v>
      </c>
      <c r="G671" s="134">
        <v>18.75</v>
      </c>
      <c r="H671" s="134">
        <v>67.6550910734123</v>
      </c>
      <c r="I671" s="134">
        <v>0</v>
      </c>
    </row>
    <row r="672" spans="2:9" ht="15">
      <c r="B672" s="118" t="s">
        <v>218</v>
      </c>
      <c r="C672" s="134">
        <v>67.07466340269278</v>
      </c>
      <c r="D672" s="134">
        <v>100</v>
      </c>
      <c r="E672" s="134">
        <v>50</v>
      </c>
      <c r="F672" s="134">
        <v>0</v>
      </c>
      <c r="G672" s="134">
        <v>18.4</v>
      </c>
      <c r="H672" s="134">
        <v>67.00473655908344</v>
      </c>
      <c r="I672" s="134">
        <v>42.857142857142854</v>
      </c>
    </row>
    <row r="673" spans="2:9" ht="15">
      <c r="B673" s="118" t="s">
        <v>116</v>
      </c>
      <c r="C673" s="134">
        <v>66.40181611804768</v>
      </c>
      <c r="D673" s="134">
        <v>0</v>
      </c>
      <c r="E673" s="134">
        <v>60</v>
      </c>
      <c r="F673" s="134">
        <v>50</v>
      </c>
      <c r="G673" s="134">
        <v>35.8974358974359</v>
      </c>
      <c r="H673" s="134">
        <v>66.37070198513429</v>
      </c>
      <c r="I673" s="134">
        <v>75</v>
      </c>
    </row>
    <row r="674" spans="2:9" ht="15">
      <c r="B674" s="118" t="s">
        <v>219</v>
      </c>
      <c r="C674" s="134">
        <v>71.82448036951502</v>
      </c>
      <c r="D674" s="134">
        <v>0</v>
      </c>
      <c r="E674" s="134">
        <v>62.857142857142854</v>
      </c>
      <c r="F674" s="134">
        <v>50</v>
      </c>
      <c r="G674" s="134">
        <v>6.25</v>
      </c>
      <c r="H674" s="134">
        <v>71.65974206942664</v>
      </c>
      <c r="I674" s="134">
        <v>76.47058823529412</v>
      </c>
    </row>
    <row r="675" spans="2:9" ht="15">
      <c r="B675" s="118" t="s">
        <v>136</v>
      </c>
      <c r="C675" s="134">
        <v>61.811023622047244</v>
      </c>
      <c r="D675" s="134">
        <v>0</v>
      </c>
      <c r="E675" s="134">
        <v>25</v>
      </c>
      <c r="F675" s="134">
        <v>0</v>
      </c>
      <c r="G675" s="134">
        <v>10.714285714285714</v>
      </c>
      <c r="H675" s="134">
        <v>61.71222085562897</v>
      </c>
      <c r="I675" s="134">
        <v>31.25</v>
      </c>
    </row>
    <row r="676" spans="2:9" ht="15">
      <c r="B676" s="118" t="s">
        <v>139</v>
      </c>
      <c r="C676" s="134">
        <v>75.94339622641509</v>
      </c>
      <c r="D676" s="134">
        <v>0</v>
      </c>
      <c r="E676" s="134">
        <v>86.53846153846155</v>
      </c>
      <c r="F676" s="134">
        <v>79.41176470588235</v>
      </c>
      <c r="G676" s="134">
        <v>31.25</v>
      </c>
      <c r="H676" s="134">
        <v>76.18225548092782</v>
      </c>
      <c r="I676" s="134">
        <v>50</v>
      </c>
    </row>
    <row r="677" spans="2:9" ht="15.75" thickBot="1">
      <c r="B677" s="130" t="s">
        <v>140</v>
      </c>
      <c r="C677" s="269">
        <v>72.29219143576826</v>
      </c>
      <c r="D677" s="269">
        <v>83.33333333333334</v>
      </c>
      <c r="E677" s="269">
        <v>60</v>
      </c>
      <c r="F677" s="269">
        <v>75</v>
      </c>
      <c r="G677" s="269">
        <v>44.44444444444444</v>
      </c>
      <c r="H677" s="269">
        <v>72.28207181091013</v>
      </c>
      <c r="I677" s="269">
        <v>55.00000000000001</v>
      </c>
    </row>
    <row r="678" spans="2:9" ht="15.75" thickTop="1">
      <c r="B678" s="132" t="s">
        <v>66</v>
      </c>
      <c r="C678" s="132"/>
      <c r="D678" s="132"/>
      <c r="E678" s="132"/>
      <c r="F678" s="132"/>
      <c r="G678" s="132"/>
      <c r="H678" s="132"/>
      <c r="I678" s="132"/>
    </row>
    <row r="680" spans="2:5" ht="15.75" thickBot="1">
      <c r="B680" s="117" t="s">
        <v>264</v>
      </c>
      <c r="C680" s="81"/>
      <c r="D680" s="81"/>
      <c r="E680" s="81"/>
    </row>
    <row r="681" spans="2:5" ht="16.5" thickBot="1" thickTop="1">
      <c r="B681" s="137"/>
      <c r="C681" s="372" t="s">
        <v>61</v>
      </c>
      <c r="D681" s="406" t="s">
        <v>265</v>
      </c>
      <c r="E681" s="137"/>
    </row>
    <row r="682" spans="2:5" ht="15">
      <c r="B682" s="570" t="s">
        <v>60</v>
      </c>
      <c r="C682" s="185">
        <v>1.1</v>
      </c>
      <c r="D682" s="330">
        <v>8.867667121418826</v>
      </c>
      <c r="E682" s="137"/>
    </row>
    <row r="683" spans="2:5" ht="15">
      <c r="B683" s="570"/>
      <c r="C683" s="185">
        <v>1.2</v>
      </c>
      <c r="D683" s="330">
        <v>44.716981132075475</v>
      </c>
      <c r="E683" s="137"/>
    </row>
    <row r="684" spans="2:5" ht="15">
      <c r="B684" s="570"/>
      <c r="C684" s="185">
        <v>2.1</v>
      </c>
      <c r="D684" s="330">
        <v>16.25386996904025</v>
      </c>
      <c r="E684" s="137"/>
    </row>
    <row r="685" spans="2:5" ht="15">
      <c r="B685" s="570"/>
      <c r="C685" s="185">
        <v>2.2</v>
      </c>
      <c r="D685" s="330">
        <v>49.59128065395095</v>
      </c>
      <c r="E685" s="137"/>
    </row>
    <row r="686" spans="2:5" ht="15">
      <c r="B686" s="570"/>
      <c r="C686" s="186" t="s">
        <v>13</v>
      </c>
      <c r="D686" s="330">
        <v>1.7006802721088434</v>
      </c>
      <c r="E686" s="137"/>
    </row>
    <row r="687" spans="2:5" ht="15.75" thickBot="1">
      <c r="B687" s="580"/>
      <c r="C687" s="220" t="s">
        <v>58</v>
      </c>
      <c r="D687" s="336">
        <v>9.10981440041166</v>
      </c>
      <c r="E687" s="282"/>
    </row>
    <row r="688" spans="2:5" ht="16.5" thickBot="1" thickTop="1">
      <c r="B688" s="375" t="s">
        <v>65</v>
      </c>
      <c r="C688" s="314"/>
      <c r="D688" s="407">
        <v>46.733668341708544</v>
      </c>
      <c r="E688" s="375"/>
    </row>
    <row r="689" spans="2:5" ht="15.75" thickTop="1">
      <c r="B689" s="132" t="s">
        <v>66</v>
      </c>
      <c r="C689" s="174"/>
      <c r="D689" s="174"/>
      <c r="E689" s="132"/>
    </row>
    <row r="691" spans="2:11" ht="16.5" thickBot="1">
      <c r="B691" s="110" t="s">
        <v>266</v>
      </c>
      <c r="C691" s="81"/>
      <c r="D691" s="81"/>
      <c r="E691" s="81"/>
      <c r="F691" s="81"/>
      <c r="G691" s="81"/>
      <c r="H691" s="81"/>
      <c r="I691" s="81"/>
      <c r="J691" s="81"/>
      <c r="K691" s="81"/>
    </row>
    <row r="692" spans="2:11" ht="39.75" thickBot="1" thickTop="1">
      <c r="B692" s="292"/>
      <c r="C692" s="217" t="s">
        <v>267</v>
      </c>
      <c r="D692" s="397" t="s">
        <v>268</v>
      </c>
      <c r="E692" s="397" t="s">
        <v>269</v>
      </c>
      <c r="F692" s="397" t="s">
        <v>270</v>
      </c>
      <c r="G692" s="397" t="s">
        <v>271</v>
      </c>
      <c r="H692" s="397" t="s">
        <v>272</v>
      </c>
      <c r="I692" s="397" t="s">
        <v>273</v>
      </c>
      <c r="J692" s="397" t="s">
        <v>274</v>
      </c>
      <c r="K692" s="397" t="s">
        <v>62</v>
      </c>
    </row>
    <row r="693" spans="2:11" ht="15">
      <c r="B693" s="570" t="s">
        <v>60</v>
      </c>
      <c r="C693" s="185">
        <v>11</v>
      </c>
      <c r="D693" s="187">
        <v>35.79952267303103</v>
      </c>
      <c r="E693" s="187">
        <v>7.398568019093079</v>
      </c>
      <c r="F693" s="187">
        <v>14.558472553699284</v>
      </c>
      <c r="G693" s="187">
        <v>34.36754176610979</v>
      </c>
      <c r="H693" s="187">
        <v>1.431980906921241</v>
      </c>
      <c r="I693" s="187" t="s">
        <v>121</v>
      </c>
      <c r="J693" s="187">
        <v>5.4892601431980905</v>
      </c>
      <c r="K693" s="408">
        <v>100</v>
      </c>
    </row>
    <row r="694" spans="2:11" ht="15">
      <c r="B694" s="570"/>
      <c r="C694" s="185">
        <v>12</v>
      </c>
      <c r="D694" s="187">
        <v>43.796992481203006</v>
      </c>
      <c r="E694" s="187">
        <v>30.451127819548873</v>
      </c>
      <c r="F694" s="187">
        <v>12.030075187969924</v>
      </c>
      <c r="G694" s="187">
        <v>13.533834586466165</v>
      </c>
      <c r="H694" s="187">
        <v>0</v>
      </c>
      <c r="I694" s="187" t="s">
        <v>121</v>
      </c>
      <c r="J694" s="187">
        <v>0.18796992481203006</v>
      </c>
      <c r="K694" s="408">
        <v>100</v>
      </c>
    </row>
    <row r="695" spans="2:11" ht="15">
      <c r="B695" s="570"/>
      <c r="C695" s="185">
        <v>21</v>
      </c>
      <c r="D695" s="187">
        <v>7.857142857142857</v>
      </c>
      <c r="E695" s="187">
        <v>1.4285714285714286</v>
      </c>
      <c r="F695" s="187">
        <v>5</v>
      </c>
      <c r="G695" s="187">
        <v>64.28571428571429</v>
      </c>
      <c r="H695" s="187">
        <v>1.4285714285714286</v>
      </c>
      <c r="I695" s="187" t="s">
        <v>121</v>
      </c>
      <c r="J695" s="187">
        <v>19.285714285714285</v>
      </c>
      <c r="K695" s="408">
        <v>100</v>
      </c>
    </row>
    <row r="696" spans="2:11" ht="15">
      <c r="B696" s="570"/>
      <c r="C696" s="185">
        <v>22</v>
      </c>
      <c r="D696" s="187">
        <v>0.8583690987124464</v>
      </c>
      <c r="E696" s="187">
        <v>0</v>
      </c>
      <c r="F696" s="187">
        <v>23.605150214592275</v>
      </c>
      <c r="G696" s="187">
        <v>53.648068669527895</v>
      </c>
      <c r="H696" s="187">
        <v>0</v>
      </c>
      <c r="I696" s="187" t="s">
        <v>121</v>
      </c>
      <c r="J696" s="187">
        <v>21.888412017167383</v>
      </c>
      <c r="K696" s="408">
        <v>100</v>
      </c>
    </row>
    <row r="697" spans="2:11" ht="15">
      <c r="B697" s="570"/>
      <c r="C697" s="185">
        <v>30</v>
      </c>
      <c r="D697" s="187">
        <v>25</v>
      </c>
      <c r="E697" s="187">
        <v>0</v>
      </c>
      <c r="F697" s="187">
        <v>37.5</v>
      </c>
      <c r="G697" s="187">
        <v>12.5</v>
      </c>
      <c r="H697" s="187">
        <v>12.5</v>
      </c>
      <c r="I697" s="187" t="s">
        <v>121</v>
      </c>
      <c r="J697" s="187">
        <v>12.5</v>
      </c>
      <c r="K697" s="408">
        <v>100</v>
      </c>
    </row>
    <row r="698" spans="2:11" ht="15.75" thickBot="1">
      <c r="B698" s="580"/>
      <c r="C698" s="241" t="s">
        <v>58</v>
      </c>
      <c r="D698" s="409">
        <v>35.42041984707514</v>
      </c>
      <c r="E698" s="409">
        <v>8.348342869521257</v>
      </c>
      <c r="F698" s="409">
        <v>14.391589293471466</v>
      </c>
      <c r="G698" s="409">
        <v>34.66343610498968</v>
      </c>
      <c r="H698" s="409">
        <v>1.3639798302887793</v>
      </c>
      <c r="I698" s="409" t="s">
        <v>121</v>
      </c>
      <c r="J698" s="409">
        <v>5.812232054653683</v>
      </c>
      <c r="K698" s="410">
        <v>100</v>
      </c>
    </row>
    <row r="699" spans="2:11" ht="16.5" thickBot="1" thickTop="1">
      <c r="B699" s="375" t="s">
        <v>65</v>
      </c>
      <c r="C699" s="314"/>
      <c r="D699" s="411">
        <v>14.3646408839779</v>
      </c>
      <c r="E699" s="411">
        <v>7.734806629834254</v>
      </c>
      <c r="F699" s="411">
        <v>8.83977900552486</v>
      </c>
      <c r="G699" s="411">
        <v>33.70165745856354</v>
      </c>
      <c r="H699" s="411">
        <v>1.1049723756906076</v>
      </c>
      <c r="I699" s="411">
        <v>0.5524861878453038</v>
      </c>
      <c r="J699" s="411">
        <v>33.70165745856354</v>
      </c>
      <c r="K699" s="412">
        <v>100</v>
      </c>
    </row>
    <row r="700" spans="2:11" ht="15.75" thickTop="1">
      <c r="B700" s="132" t="s">
        <v>66</v>
      </c>
      <c r="C700" s="132"/>
      <c r="D700" s="137"/>
      <c r="E700" s="137"/>
      <c r="F700" s="137"/>
      <c r="G700" s="137"/>
      <c r="H700" s="137"/>
      <c r="I700" s="137"/>
      <c r="J700" s="132"/>
      <c r="K700" s="132"/>
    </row>
    <row r="701" spans="2:11" ht="15">
      <c r="B701" s="132"/>
      <c r="C701" s="132"/>
      <c r="D701" s="132"/>
      <c r="E701" s="132"/>
      <c r="F701" s="132"/>
      <c r="G701" s="132"/>
      <c r="H701" s="132"/>
      <c r="I701" s="132"/>
      <c r="J701" s="132"/>
      <c r="K701" s="132"/>
    </row>
    <row r="702" spans="2:9" ht="15.75" thickBot="1">
      <c r="B702" s="110" t="s">
        <v>275</v>
      </c>
      <c r="C702" s="81"/>
      <c r="D702" s="81"/>
      <c r="E702" s="81"/>
      <c r="F702" s="81"/>
      <c r="G702" s="81"/>
      <c r="H702" s="81"/>
      <c r="I702" s="81"/>
    </row>
    <row r="703" spans="2:9" ht="16.5" thickBot="1" thickTop="1">
      <c r="B703" s="137"/>
      <c r="C703" s="267"/>
      <c r="D703" s="293" t="s">
        <v>215</v>
      </c>
      <c r="E703" s="404"/>
      <c r="F703" s="404"/>
      <c r="G703" s="404"/>
      <c r="H703" s="404"/>
      <c r="I703" s="370" t="s">
        <v>65</v>
      </c>
    </row>
    <row r="704" spans="2:9" ht="15.75" thickBot="1">
      <c r="B704" s="331" t="s">
        <v>276</v>
      </c>
      <c r="C704" s="332">
        <v>1.1</v>
      </c>
      <c r="D704" s="332">
        <v>1.2</v>
      </c>
      <c r="E704" s="332">
        <v>2.1</v>
      </c>
      <c r="F704" s="332">
        <v>2.2</v>
      </c>
      <c r="G704" s="333" t="s">
        <v>13</v>
      </c>
      <c r="H704" s="332" t="s">
        <v>58</v>
      </c>
      <c r="I704" s="331"/>
    </row>
    <row r="705" spans="2:9" ht="15">
      <c r="B705" s="221" t="s">
        <v>102</v>
      </c>
      <c r="C705" s="134">
        <v>4.168734491315137</v>
      </c>
      <c r="D705" s="134">
        <v>0</v>
      </c>
      <c r="E705" s="134">
        <v>13.440860215053762</v>
      </c>
      <c r="F705" s="134">
        <v>14.40677966101695</v>
      </c>
      <c r="G705" s="134">
        <v>0</v>
      </c>
      <c r="H705" s="134">
        <v>4.30237537228978</v>
      </c>
      <c r="I705" s="134">
        <v>35.46325878594249</v>
      </c>
    </row>
    <row r="706" spans="2:9" ht="15">
      <c r="B706" s="221" t="s">
        <v>103</v>
      </c>
      <c r="C706" s="134">
        <v>100</v>
      </c>
      <c r="D706" s="134">
        <v>0</v>
      </c>
      <c r="E706" s="134">
        <v>72.72727272727273</v>
      </c>
      <c r="F706" s="134">
        <v>73.07692307692307</v>
      </c>
      <c r="G706" s="134">
        <v>0</v>
      </c>
      <c r="H706" s="134">
        <v>75.70190612160232</v>
      </c>
      <c r="I706" s="134">
        <v>88.23529411764706</v>
      </c>
    </row>
    <row r="707" spans="2:9" ht="15">
      <c r="B707" s="221" t="s">
        <v>104</v>
      </c>
      <c r="C707" s="134">
        <v>1.0101010101010102</v>
      </c>
      <c r="D707" s="134">
        <v>0</v>
      </c>
      <c r="E707" s="134">
        <v>0</v>
      </c>
      <c r="F707" s="134">
        <v>0</v>
      </c>
      <c r="G707" s="134">
        <v>0</v>
      </c>
      <c r="H707" s="134">
        <v>0.9656079392539824</v>
      </c>
      <c r="I707" s="134">
        <v>1.639344262295082</v>
      </c>
    </row>
    <row r="708" spans="2:9" ht="15">
      <c r="B708" s="221" t="s">
        <v>105</v>
      </c>
      <c r="C708" s="134"/>
      <c r="D708" s="134"/>
      <c r="E708" s="134"/>
      <c r="F708" s="134"/>
      <c r="G708" s="134"/>
      <c r="H708" s="134"/>
      <c r="I708" s="134">
        <v>90.9090909090909</v>
      </c>
    </row>
    <row r="709" spans="2:9" ht="15">
      <c r="B709" s="221" t="s">
        <v>217</v>
      </c>
      <c r="C709" s="134">
        <v>1.1289364230540702</v>
      </c>
      <c r="D709" s="134">
        <v>0</v>
      </c>
      <c r="E709" s="134">
        <v>2.380952380952381</v>
      </c>
      <c r="F709" s="134">
        <v>6.25</v>
      </c>
      <c r="G709" s="134">
        <v>0</v>
      </c>
      <c r="H709" s="134">
        <v>1.1433044306857758</v>
      </c>
      <c r="I709" s="134">
        <v>29.48717948717949</v>
      </c>
    </row>
    <row r="710" spans="2:9" ht="15">
      <c r="B710" s="221" t="s">
        <v>107</v>
      </c>
      <c r="C710" s="134">
        <v>4.134078212290502</v>
      </c>
      <c r="D710" s="134">
        <v>0.8403361344537815</v>
      </c>
      <c r="E710" s="134">
        <v>0</v>
      </c>
      <c r="F710" s="134">
        <v>20</v>
      </c>
      <c r="G710" s="134">
        <v>0</v>
      </c>
      <c r="H710" s="134">
        <v>4.0901029061158</v>
      </c>
      <c r="I710" s="134">
        <v>68.75</v>
      </c>
    </row>
    <row r="711" spans="2:9" ht="15">
      <c r="B711" s="221" t="s">
        <v>108</v>
      </c>
      <c r="C711" s="134">
        <v>2.4456521739130435</v>
      </c>
      <c r="D711" s="134">
        <v>0</v>
      </c>
      <c r="E711" s="134">
        <v>0</v>
      </c>
      <c r="F711" s="134">
        <v>0</v>
      </c>
      <c r="G711" s="134">
        <v>0</v>
      </c>
      <c r="H711" s="134">
        <v>2.4098251528093284</v>
      </c>
      <c r="I711" s="134">
        <v>83.33333333333334</v>
      </c>
    </row>
    <row r="712" spans="2:9" ht="15">
      <c r="B712" s="221" t="s">
        <v>109</v>
      </c>
      <c r="C712" s="134">
        <v>0.35569105691056907</v>
      </c>
      <c r="D712" s="134">
        <v>0</v>
      </c>
      <c r="E712" s="134">
        <v>0</v>
      </c>
      <c r="F712" s="134">
        <v>0</v>
      </c>
      <c r="G712" s="134">
        <v>0</v>
      </c>
      <c r="H712" s="134">
        <v>0.3530698621334766</v>
      </c>
      <c r="I712" s="134">
        <v>14.942528735632186</v>
      </c>
    </row>
    <row r="713" spans="2:9" ht="15">
      <c r="B713" s="221" t="s">
        <v>110</v>
      </c>
      <c r="C713" s="134">
        <v>14.739884393063585</v>
      </c>
      <c r="D713" s="134">
        <v>77.96610169491525</v>
      </c>
      <c r="E713" s="134">
        <v>15.068493150684931</v>
      </c>
      <c r="F713" s="134">
        <v>0</v>
      </c>
      <c r="G713" s="134">
        <v>0</v>
      </c>
      <c r="H713" s="134">
        <v>15.8181279290844</v>
      </c>
      <c r="I713" s="134">
        <v>80</v>
      </c>
    </row>
    <row r="714" spans="2:9" ht="15">
      <c r="B714" s="221" t="s">
        <v>111</v>
      </c>
      <c r="C714" s="134">
        <v>0.08216926869350863</v>
      </c>
      <c r="D714" s="134">
        <v>0</v>
      </c>
      <c r="E714" s="134">
        <v>0.4878048780487805</v>
      </c>
      <c r="F714" s="134">
        <v>0</v>
      </c>
      <c r="G714" s="134">
        <v>0</v>
      </c>
      <c r="H714" s="134">
        <v>0.08801874535065167</v>
      </c>
      <c r="I714" s="134">
        <v>18.181818181818183</v>
      </c>
    </row>
    <row r="715" spans="2:9" ht="15">
      <c r="B715" s="221" t="s">
        <v>113</v>
      </c>
      <c r="C715" s="134">
        <v>0.5870841487279843</v>
      </c>
      <c r="D715" s="134">
        <v>0</v>
      </c>
      <c r="E715" s="134">
        <v>0.6211180124223602</v>
      </c>
      <c r="F715" s="134">
        <v>0</v>
      </c>
      <c r="G715" s="134">
        <v>0</v>
      </c>
      <c r="H715" s="134">
        <v>0.5870614137388159</v>
      </c>
      <c r="I715" s="134"/>
    </row>
    <row r="716" spans="2:9" ht="15">
      <c r="B716" s="221" t="s">
        <v>218</v>
      </c>
      <c r="C716" s="134">
        <v>0.12239902080783352</v>
      </c>
      <c r="D716" s="134">
        <v>0</v>
      </c>
      <c r="E716" s="134">
        <v>0</v>
      </c>
      <c r="F716" s="134">
        <v>0</v>
      </c>
      <c r="G716" s="134">
        <v>0</v>
      </c>
      <c r="H716" s="134">
        <v>0.12217933151002795</v>
      </c>
      <c r="I716" s="134">
        <v>22.033898305084744</v>
      </c>
    </row>
    <row r="717" spans="2:9" ht="15">
      <c r="B717" s="221" t="s">
        <v>133</v>
      </c>
      <c r="C717" s="134"/>
      <c r="D717" s="134"/>
      <c r="E717" s="134"/>
      <c r="F717" s="134"/>
      <c r="G717" s="134"/>
      <c r="H717" s="134"/>
      <c r="I717" s="134">
        <v>25</v>
      </c>
    </row>
    <row r="718" spans="2:9" ht="15">
      <c r="B718" s="221" t="s">
        <v>116</v>
      </c>
      <c r="C718" s="134">
        <v>0.11350737797956867</v>
      </c>
      <c r="D718" s="134">
        <v>0</v>
      </c>
      <c r="E718" s="134">
        <v>0</v>
      </c>
      <c r="F718" s="134">
        <v>0</v>
      </c>
      <c r="G718" s="134">
        <v>0</v>
      </c>
      <c r="H718" s="134">
        <v>0.11322147103387109</v>
      </c>
      <c r="I718" s="134">
        <v>69.23076923076923</v>
      </c>
    </row>
    <row r="719" spans="2:9" ht="15">
      <c r="B719" s="221" t="s">
        <v>219</v>
      </c>
      <c r="C719" s="134">
        <v>0.23094688221709006</v>
      </c>
      <c r="D719" s="134">
        <v>0</v>
      </c>
      <c r="E719" s="134">
        <v>1.4285714285714286</v>
      </c>
      <c r="F719" s="134">
        <v>5</v>
      </c>
      <c r="G719" s="134">
        <v>0</v>
      </c>
      <c r="H719" s="134">
        <v>0.2516967571222202</v>
      </c>
      <c r="I719" s="134">
        <v>59.09090909090909</v>
      </c>
    </row>
    <row r="720" spans="2:9" ht="15">
      <c r="B720" s="221" t="s">
        <v>136</v>
      </c>
      <c r="C720" s="134">
        <v>0.39370078740157477</v>
      </c>
      <c r="D720" s="134">
        <v>0</v>
      </c>
      <c r="E720" s="134">
        <v>25</v>
      </c>
      <c r="F720" s="134">
        <v>0</v>
      </c>
      <c r="G720" s="134">
        <v>0</v>
      </c>
      <c r="H720" s="134">
        <v>0.4276936305560544</v>
      </c>
      <c r="I720" s="134">
        <v>19.047619047619047</v>
      </c>
    </row>
    <row r="721" spans="2:9" ht="15">
      <c r="B721" s="221" t="s">
        <v>139</v>
      </c>
      <c r="C721" s="134">
        <v>29.71698113207547</v>
      </c>
      <c r="D721" s="134">
        <v>42.857142857142854</v>
      </c>
      <c r="E721" s="134">
        <v>30.76923076923077</v>
      </c>
      <c r="F721" s="134">
        <v>58.82352941176471</v>
      </c>
      <c r="G721" s="134">
        <v>25</v>
      </c>
      <c r="H721" s="134">
        <v>29.835098980751567</v>
      </c>
      <c r="I721" s="134"/>
    </row>
    <row r="722" spans="2:9" ht="15.75" thickBot="1">
      <c r="B722" s="355" t="s">
        <v>140</v>
      </c>
      <c r="C722" s="269">
        <v>1.5113350125944585</v>
      </c>
      <c r="D722" s="269">
        <v>41.66666666666667</v>
      </c>
      <c r="E722" s="269">
        <v>20</v>
      </c>
      <c r="F722" s="269">
        <v>25</v>
      </c>
      <c r="G722" s="269">
        <v>0</v>
      </c>
      <c r="H722" s="269">
        <v>1.5855518949740048</v>
      </c>
      <c r="I722" s="269"/>
    </row>
    <row r="723" spans="2:9" ht="15.75" thickTop="1">
      <c r="B723" s="132" t="s">
        <v>66</v>
      </c>
      <c r="C723" s="132"/>
      <c r="D723" s="132"/>
      <c r="E723" s="132"/>
      <c r="F723" s="132"/>
      <c r="G723" s="132"/>
      <c r="H723" s="132"/>
      <c r="I723" s="132"/>
    </row>
    <row r="726" spans="2:9" ht="15.75" thickBot="1">
      <c r="B726" s="110" t="s">
        <v>277</v>
      </c>
      <c r="C726" s="81"/>
      <c r="D726" s="81"/>
      <c r="E726" s="81"/>
      <c r="F726" s="81"/>
      <c r="G726" s="81"/>
      <c r="H726" s="81"/>
      <c r="I726" s="81"/>
    </row>
    <row r="727" spans="2:9" ht="16.5" thickBot="1" thickTop="1">
      <c r="B727" s="413"/>
      <c r="C727" s="413"/>
      <c r="D727" s="416" t="s">
        <v>60</v>
      </c>
      <c r="E727" s="416"/>
      <c r="F727" s="416"/>
      <c r="G727" s="416"/>
      <c r="H727" s="416"/>
      <c r="I727" s="417" t="s">
        <v>65</v>
      </c>
    </row>
    <row r="728" spans="2:9" ht="39" thickBot="1">
      <c r="B728" s="418" t="s">
        <v>278</v>
      </c>
      <c r="C728" s="419">
        <v>1.1</v>
      </c>
      <c r="D728" s="419">
        <v>1.2</v>
      </c>
      <c r="E728" s="419">
        <v>2.1</v>
      </c>
      <c r="F728" s="419">
        <v>2.2</v>
      </c>
      <c r="G728" s="420" t="s">
        <v>13</v>
      </c>
      <c r="H728" s="421" t="s">
        <v>58</v>
      </c>
      <c r="I728" s="422"/>
    </row>
    <row r="729" spans="2:9" ht="15">
      <c r="B729" s="414" t="s">
        <v>279</v>
      </c>
      <c r="C729" s="188">
        <v>26.999297820768692</v>
      </c>
      <c r="D729" s="188">
        <v>20.299947770288753</v>
      </c>
      <c r="E729" s="188">
        <v>57.573961920721295</v>
      </c>
      <c r="F729" s="188">
        <v>24.304779625091662</v>
      </c>
      <c r="G729" s="188">
        <v>17.3864636566894</v>
      </c>
      <c r="H729" s="188">
        <v>28.31901691645976</v>
      </c>
      <c r="I729" s="415">
        <v>16.224379340033117</v>
      </c>
    </row>
    <row r="730" spans="2:9" ht="15">
      <c r="B730" s="414" t="s">
        <v>280</v>
      </c>
      <c r="C730" s="188">
        <v>1.894139729165863</v>
      </c>
      <c r="D730" s="188">
        <v>0.5272713706568505</v>
      </c>
      <c r="E730" s="188">
        <v>0.6149732336377914</v>
      </c>
      <c r="F730" s="188">
        <v>1.1461125683951037</v>
      </c>
      <c r="G730" s="188">
        <v>0.49067692138009555</v>
      </c>
      <c r="H730" s="188">
        <v>1.8280562812537033</v>
      </c>
      <c r="I730" s="415">
        <v>0.01661996686809605</v>
      </c>
    </row>
    <row r="731" spans="2:9" ht="15">
      <c r="B731" s="414" t="s">
        <v>281</v>
      </c>
      <c r="C731" s="188">
        <v>7.226313266461244</v>
      </c>
      <c r="D731" s="188">
        <v>4.188325415972341</v>
      </c>
      <c r="E731" s="188">
        <v>0.30053086706871873</v>
      </c>
      <c r="F731" s="188">
        <v>3.342428703645972</v>
      </c>
      <c r="G731" s="188">
        <v>10.755811807597317</v>
      </c>
      <c r="H731" s="188">
        <v>6.8996810496820755</v>
      </c>
      <c r="I731" s="415">
        <v>0.3855832313398284</v>
      </c>
    </row>
    <row r="732" spans="2:9" ht="15">
      <c r="B732" s="414" t="s">
        <v>282</v>
      </c>
      <c r="C732" s="188">
        <v>0.09902527620175014</v>
      </c>
      <c r="D732" s="188">
        <v>0</v>
      </c>
      <c r="E732" s="188">
        <v>0.03716812843606062</v>
      </c>
      <c r="F732" s="188">
        <v>0.05754540092360353</v>
      </c>
      <c r="G732" s="188">
        <v>0</v>
      </c>
      <c r="H732" s="188">
        <v>0.09564113257612729</v>
      </c>
      <c r="I732" s="415">
        <v>0.017866464383203252</v>
      </c>
    </row>
    <row r="733" spans="2:9" ht="15">
      <c r="B733" s="414" t="s">
        <v>283</v>
      </c>
      <c r="C733" s="188">
        <v>1.000942990698372</v>
      </c>
      <c r="D733" s="188">
        <v>0.2238416196184743</v>
      </c>
      <c r="E733" s="188">
        <v>0.650973220894433</v>
      </c>
      <c r="F733" s="188">
        <v>0.11988625192417403</v>
      </c>
      <c r="G733" s="188">
        <v>5.996679897574442</v>
      </c>
      <c r="H733" s="188">
        <v>0.9853085869045375</v>
      </c>
      <c r="I733" s="415">
        <v>0.04769007159650893</v>
      </c>
    </row>
    <row r="734" spans="2:9" ht="15">
      <c r="B734" s="414" t="s">
        <v>284</v>
      </c>
      <c r="C734" s="188">
        <v>1.4848164994114696</v>
      </c>
      <c r="D734" s="188">
        <v>0.547168403511826</v>
      </c>
      <c r="E734" s="188">
        <v>0.12212385057562775</v>
      </c>
      <c r="F734" s="188">
        <v>2.6374975423318285</v>
      </c>
      <c r="G734" s="188">
        <v>0</v>
      </c>
      <c r="H734" s="188">
        <v>1.4205978278738616</v>
      </c>
      <c r="I734" s="415">
        <v>0.21005791458288062</v>
      </c>
    </row>
    <row r="735" spans="2:9" ht="15">
      <c r="B735" s="414" t="s">
        <v>285</v>
      </c>
      <c r="C735" s="188">
        <v>1.2198113568488314</v>
      </c>
      <c r="D735" s="188">
        <v>1.7608874076653316</v>
      </c>
      <c r="E735" s="188">
        <v>0.6892032958572386</v>
      </c>
      <c r="F735" s="188">
        <v>0.863181013854053</v>
      </c>
      <c r="G735" s="188">
        <v>0.6296296778771137</v>
      </c>
      <c r="H735" s="188">
        <v>1.1972017969639104</v>
      </c>
      <c r="I735" s="415">
        <v>0.5874234956379282</v>
      </c>
    </row>
    <row r="736" spans="2:9" ht="15">
      <c r="B736" s="414" t="s">
        <v>286</v>
      </c>
      <c r="C736" s="188">
        <v>0.14066090369566783</v>
      </c>
      <c r="D736" s="188">
        <v>0</v>
      </c>
      <c r="E736" s="188">
        <v>0</v>
      </c>
      <c r="F736" s="188">
        <v>0</v>
      </c>
      <c r="G736" s="188">
        <v>0</v>
      </c>
      <c r="H736" s="188">
        <v>0.13333491251387714</v>
      </c>
      <c r="I736" s="415">
        <v>0.24929950302144074</v>
      </c>
    </row>
    <row r="737" spans="2:9" ht="15">
      <c r="B737" s="414" t="s">
        <v>287</v>
      </c>
      <c r="C737" s="188">
        <v>3.1811869979812233</v>
      </c>
      <c r="D737" s="188">
        <v>28.27865794513391</v>
      </c>
      <c r="E737" s="188">
        <v>4.417697551257492</v>
      </c>
      <c r="F737" s="188">
        <v>2.9587926974886147</v>
      </c>
      <c r="G737" s="188">
        <v>1.8237549290233641</v>
      </c>
      <c r="H737" s="188">
        <v>3.345576488113656</v>
      </c>
      <c r="I737" s="415" t="s">
        <v>121</v>
      </c>
    </row>
    <row r="738" spans="2:9" ht="15">
      <c r="B738" s="414" t="s">
        <v>242</v>
      </c>
      <c r="C738" s="188">
        <v>1.0932165435227303</v>
      </c>
      <c r="D738" s="188">
        <v>0.3730693660307905</v>
      </c>
      <c r="E738" s="188">
        <v>1.9104418016135156</v>
      </c>
      <c r="F738" s="188">
        <v>4.066541665267982</v>
      </c>
      <c r="G738" s="188">
        <v>0.47765010045850004</v>
      </c>
      <c r="H738" s="188">
        <v>1.1317787006095892</v>
      </c>
      <c r="I738" s="415">
        <v>0.08443866500485465</v>
      </c>
    </row>
    <row r="739" spans="2:9" ht="15">
      <c r="B739" s="414" t="s">
        <v>288</v>
      </c>
      <c r="C739" s="188">
        <v>0.02897614616130757</v>
      </c>
      <c r="D739" s="188">
        <v>0.0746138732061581</v>
      </c>
      <c r="E739" s="188">
        <v>0.10088492004073597</v>
      </c>
      <c r="F739" s="188">
        <v>0.14386350230900882</v>
      </c>
      <c r="G739" s="188">
        <v>0</v>
      </c>
      <c r="H739" s="188">
        <v>0.03258601056054798</v>
      </c>
      <c r="I739" s="415" t="s">
        <v>121</v>
      </c>
    </row>
    <row r="740" spans="2:9" ht="15">
      <c r="B740" s="414" t="s">
        <v>289</v>
      </c>
      <c r="C740" s="188">
        <v>2.7309877096128665</v>
      </c>
      <c r="D740" s="188">
        <v>1.5096873678712657</v>
      </c>
      <c r="E740" s="188">
        <v>1.4681410732243945</v>
      </c>
      <c r="F740" s="188">
        <v>4.21040516757699</v>
      </c>
      <c r="G740" s="188">
        <v>0.5644955732691365</v>
      </c>
      <c r="H740" s="188">
        <v>2.6699137257615035</v>
      </c>
      <c r="I740" s="415">
        <v>1.854188137009282</v>
      </c>
    </row>
    <row r="741" spans="2:9" ht="15">
      <c r="B741" s="414" t="s">
        <v>290</v>
      </c>
      <c r="C741" s="188">
        <v>0.08214596775827002</v>
      </c>
      <c r="D741" s="188">
        <v>0</v>
      </c>
      <c r="E741" s="188">
        <v>0.08389377561282255</v>
      </c>
      <c r="F741" s="188">
        <v>0.14386350230900882</v>
      </c>
      <c r="G741" s="188">
        <v>0</v>
      </c>
      <c r="H741" s="188">
        <v>0.08189808138195913</v>
      </c>
      <c r="I741" s="415">
        <v>0.035132763296169704</v>
      </c>
    </row>
    <row r="742" spans="2:9" ht="15">
      <c r="B742" s="414" t="s">
        <v>291</v>
      </c>
      <c r="C742" s="188">
        <v>0.2666930734069861</v>
      </c>
      <c r="D742" s="188">
        <v>0</v>
      </c>
      <c r="E742" s="188">
        <v>0.053628299600601746</v>
      </c>
      <c r="F742" s="188">
        <v>0.1102953517702401</v>
      </c>
      <c r="G742" s="188">
        <v>0.34738189124254554</v>
      </c>
      <c r="H742" s="188">
        <v>0.2557757964549044</v>
      </c>
      <c r="I742" s="415">
        <v>0.002746911190699208</v>
      </c>
    </row>
    <row r="743" spans="2:9" ht="15">
      <c r="B743" s="414" t="s">
        <v>292</v>
      </c>
      <c r="C743" s="188">
        <v>3.446473462351254</v>
      </c>
      <c r="D743" s="188">
        <v>3.079065834307457</v>
      </c>
      <c r="E743" s="188">
        <v>1.2955747626283989</v>
      </c>
      <c r="F743" s="188">
        <v>2.8868609463341097</v>
      </c>
      <c r="G743" s="188">
        <v>4.127331095325495</v>
      </c>
      <c r="H743" s="188">
        <v>3.34843716862742</v>
      </c>
      <c r="I743" s="415">
        <v>2.3219478711969184</v>
      </c>
    </row>
    <row r="744" spans="2:9" ht="15">
      <c r="B744" s="414" t="s">
        <v>293</v>
      </c>
      <c r="C744" s="188">
        <v>0.10971550488262091</v>
      </c>
      <c r="D744" s="188">
        <v>0.13430497177108458</v>
      </c>
      <c r="E744" s="188">
        <v>0.016991144427913427</v>
      </c>
      <c r="F744" s="188">
        <v>0.04795450076966961</v>
      </c>
      <c r="G744" s="188">
        <v>0.1823754929023364</v>
      </c>
      <c r="H744" s="188">
        <v>0.10563814135570102</v>
      </c>
      <c r="I744" s="415">
        <v>0.0023083287316800066</v>
      </c>
    </row>
    <row r="745" spans="2:9" ht="15">
      <c r="B745" s="414" t="s">
        <v>294</v>
      </c>
      <c r="C745" s="188">
        <v>2.9511501560773303</v>
      </c>
      <c r="D745" s="188">
        <v>1.932499316039495</v>
      </c>
      <c r="E745" s="188">
        <v>1.978300184672496</v>
      </c>
      <c r="F745" s="188">
        <v>2.313804662136559</v>
      </c>
      <c r="G745" s="188">
        <v>0.692592645664825</v>
      </c>
      <c r="H745" s="188">
        <v>2.8996137179728763</v>
      </c>
      <c r="I745" s="415">
        <v>0.39278521698267005</v>
      </c>
    </row>
    <row r="746" spans="2:9" ht="15">
      <c r="B746" s="414" t="s">
        <v>295</v>
      </c>
      <c r="C746" s="188">
        <v>7.541303667761169</v>
      </c>
      <c r="D746" s="188">
        <v>20.757579525953187</v>
      </c>
      <c r="E746" s="188">
        <v>4.344635630217464</v>
      </c>
      <c r="F746" s="188">
        <v>13.268051272952192</v>
      </c>
      <c r="G746" s="188">
        <v>12.794075054462947</v>
      </c>
      <c r="H746" s="188">
        <v>7.473925363023434</v>
      </c>
      <c r="I746" s="415">
        <v>31.621693728820244</v>
      </c>
    </row>
    <row r="747" spans="2:9" ht="15">
      <c r="B747" s="414" t="s">
        <v>296</v>
      </c>
      <c r="C747" s="188">
        <v>0.04191694930130901</v>
      </c>
      <c r="D747" s="188">
        <v>0.1293307135573407</v>
      </c>
      <c r="E747" s="188">
        <v>0.038230074962805206</v>
      </c>
      <c r="F747" s="188">
        <v>0.21099980338654625</v>
      </c>
      <c r="G747" s="188">
        <v>0</v>
      </c>
      <c r="H747" s="188">
        <v>0.042431820824911246</v>
      </c>
      <c r="I747" s="415" t="s">
        <v>121</v>
      </c>
    </row>
    <row r="748" spans="2:9" ht="15">
      <c r="B748" s="414" t="s">
        <v>297</v>
      </c>
      <c r="C748" s="188">
        <v>2.47506926142897</v>
      </c>
      <c r="D748" s="188">
        <v>0.4924515631606433</v>
      </c>
      <c r="E748" s="188">
        <v>1.3805304847679658</v>
      </c>
      <c r="F748" s="188">
        <v>3.1026561997976243</v>
      </c>
      <c r="G748" s="188">
        <v>2.722605572613451</v>
      </c>
      <c r="H748" s="188">
        <v>2.418946916136046</v>
      </c>
      <c r="I748" s="415">
        <v>2.7036881968642463</v>
      </c>
    </row>
    <row r="749" spans="2:9" ht="15">
      <c r="B749" s="414" t="s">
        <v>298</v>
      </c>
      <c r="C749" s="188">
        <v>0.8706909938761838</v>
      </c>
      <c r="D749" s="188">
        <v>0.6217822767179841</v>
      </c>
      <c r="E749" s="188">
        <v>0.2665485782128919</v>
      </c>
      <c r="F749" s="188">
        <v>0.4411814070809604</v>
      </c>
      <c r="G749" s="188">
        <v>0.5818646678312637</v>
      </c>
      <c r="H749" s="188">
        <v>0.8414712485632349</v>
      </c>
      <c r="I749" s="415" t="s">
        <v>121</v>
      </c>
    </row>
    <row r="750" spans="2:9" ht="15">
      <c r="B750" s="414" t="s">
        <v>299</v>
      </c>
      <c r="C750" s="188">
        <v>0.11309136657131691</v>
      </c>
      <c r="D750" s="188">
        <v>0</v>
      </c>
      <c r="E750" s="188">
        <v>0.05946900549769699</v>
      </c>
      <c r="F750" s="188">
        <v>0.23977250384834806</v>
      </c>
      <c r="G750" s="188">
        <v>0.03039591548372273</v>
      </c>
      <c r="H750" s="188">
        <v>0.11036371204950146</v>
      </c>
      <c r="I750" s="415" t="s">
        <v>121</v>
      </c>
    </row>
    <row r="751" spans="2:9" ht="15">
      <c r="B751" s="414" t="s">
        <v>300</v>
      </c>
      <c r="C751" s="188">
        <v>2.231444576228075</v>
      </c>
      <c r="D751" s="188">
        <v>0.9699803516800551</v>
      </c>
      <c r="E751" s="188">
        <v>0.5628316591746323</v>
      </c>
      <c r="F751" s="188">
        <v>0.19181800307867844</v>
      </c>
      <c r="G751" s="188">
        <v>6.687101406419001</v>
      </c>
      <c r="H751" s="188">
        <v>2.151947964082445</v>
      </c>
      <c r="I751" s="415">
        <v>0.4722840585017294</v>
      </c>
    </row>
    <row r="752" spans="2:9" ht="15">
      <c r="B752" s="414" t="s">
        <v>301</v>
      </c>
      <c r="C752" s="188">
        <v>4.969831049375339</v>
      </c>
      <c r="D752" s="188">
        <v>4.302733354888448</v>
      </c>
      <c r="E752" s="188">
        <v>1.2276101849167453</v>
      </c>
      <c r="F752" s="188">
        <v>2.1076003088269792</v>
      </c>
      <c r="G752" s="188">
        <v>3.925415371040765</v>
      </c>
      <c r="H752" s="188">
        <v>4.793076873273783</v>
      </c>
      <c r="I752" s="415">
        <v>0.06998852714453781</v>
      </c>
    </row>
    <row r="753" spans="2:9" ht="15">
      <c r="B753" s="414" t="s">
        <v>302</v>
      </c>
      <c r="C753" s="188">
        <v>0.5851493593739782</v>
      </c>
      <c r="D753" s="188">
        <v>0.01989703285497549</v>
      </c>
      <c r="E753" s="188">
        <v>0.15079640679773165</v>
      </c>
      <c r="F753" s="188">
        <v>0.7193175115450441</v>
      </c>
      <c r="G753" s="188">
        <v>0.5210728368638183</v>
      </c>
      <c r="H753" s="188">
        <v>0.5634616102866582</v>
      </c>
      <c r="I753" s="415">
        <v>0.03924158843856011</v>
      </c>
    </row>
    <row r="754" spans="2:9" ht="15">
      <c r="B754" s="414" t="s">
        <v>303</v>
      </c>
      <c r="C754" s="188">
        <v>12.624597428493583</v>
      </c>
      <c r="D754" s="188">
        <v>0</v>
      </c>
      <c r="E754" s="188">
        <v>5.415927286397404</v>
      </c>
      <c r="F754" s="188">
        <v>9.351127650085573</v>
      </c>
      <c r="G754" s="188">
        <v>10.768882051255318</v>
      </c>
      <c r="H754" s="188">
        <v>12.238555354730723</v>
      </c>
      <c r="I754" s="415">
        <v>0.062324875755360186</v>
      </c>
    </row>
    <row r="755" spans="2:9" ht="15">
      <c r="B755" s="414" t="s">
        <v>304</v>
      </c>
      <c r="C755" s="188">
        <v>0.2903241052278584</v>
      </c>
      <c r="D755" s="188">
        <v>0</v>
      </c>
      <c r="E755" s="188">
        <v>0.0031858395802337675</v>
      </c>
      <c r="F755" s="188">
        <v>0</v>
      </c>
      <c r="G755" s="188">
        <v>0</v>
      </c>
      <c r="H755" s="188">
        <v>0.27534545693759765</v>
      </c>
      <c r="I755" s="415" t="s">
        <v>121</v>
      </c>
    </row>
    <row r="756" spans="2:9" ht="15">
      <c r="B756" s="414" t="s">
        <v>305</v>
      </c>
      <c r="C756" s="188">
        <v>0.3828789798596079</v>
      </c>
      <c r="D756" s="188">
        <v>0.23130300693909012</v>
      </c>
      <c r="E756" s="188">
        <v>0.13699110195005204</v>
      </c>
      <c r="F756" s="188">
        <v>0.4411814070809605</v>
      </c>
      <c r="G756" s="188">
        <v>0.22362709248738868</v>
      </c>
      <c r="H756" s="188">
        <v>0.3711841868510343</v>
      </c>
      <c r="I756" s="415">
        <v>0.01398847211398084</v>
      </c>
    </row>
    <row r="757" spans="2:9" ht="15">
      <c r="B757" s="414" t="s">
        <v>306</v>
      </c>
      <c r="C757" s="188">
        <v>8.433746463784846</v>
      </c>
      <c r="D757" s="188">
        <v>4.899644340537715</v>
      </c>
      <c r="E757" s="188">
        <v>12.195393913134863</v>
      </c>
      <c r="F757" s="188">
        <v>15.65954222633561</v>
      </c>
      <c r="G757" s="188">
        <v>14.611750800389567</v>
      </c>
      <c r="H757" s="188">
        <v>8.60677114185217</v>
      </c>
      <c r="I757" s="415">
        <v>36.81631700333871</v>
      </c>
    </row>
    <row r="758" spans="2:9" ht="15">
      <c r="B758" s="414" t="s">
        <v>307</v>
      </c>
      <c r="C758" s="188">
        <v>3.1946904447360027</v>
      </c>
      <c r="D758" s="188">
        <v>3.457109458551993</v>
      </c>
      <c r="E758" s="188">
        <v>1.5732737793721085</v>
      </c>
      <c r="F758" s="188">
        <v>2.3281910123674594</v>
      </c>
      <c r="G758" s="188">
        <v>3.512899375190241</v>
      </c>
      <c r="H758" s="188">
        <v>3.1220882034937394</v>
      </c>
      <c r="I758" s="415">
        <v>2.7490579364196703</v>
      </c>
    </row>
    <row r="759" spans="2:9" ht="15">
      <c r="B759" s="414" t="s">
        <v>308</v>
      </c>
      <c r="C759" s="188">
        <v>2.2897119489749667</v>
      </c>
      <c r="D759" s="188">
        <v>1.1888477130847857</v>
      </c>
      <c r="E759" s="188">
        <v>1.3300880247475986</v>
      </c>
      <c r="F759" s="188">
        <v>2.5847475914851916</v>
      </c>
      <c r="G759" s="188">
        <v>0.14546616695781592</v>
      </c>
      <c r="H759" s="188">
        <v>2.240373812838698</v>
      </c>
      <c r="I759" s="415">
        <v>0.2272549636338967</v>
      </c>
    </row>
    <row r="760" spans="2:9" ht="15.75" thickBot="1">
      <c r="B760" s="423" t="s">
        <v>62</v>
      </c>
      <c r="C760" s="424">
        <v>100</v>
      </c>
      <c r="D760" s="424">
        <v>100</v>
      </c>
      <c r="E760" s="424">
        <v>100</v>
      </c>
      <c r="F760" s="424">
        <v>100</v>
      </c>
      <c r="G760" s="424">
        <v>100</v>
      </c>
      <c r="H760" s="424">
        <v>100</v>
      </c>
      <c r="I760" s="425">
        <v>100</v>
      </c>
    </row>
    <row r="761" spans="2:9" ht="15.75" thickTop="1">
      <c r="B761" s="132" t="s">
        <v>66</v>
      </c>
      <c r="C761" s="189"/>
      <c r="D761" s="156"/>
      <c r="E761" s="156"/>
      <c r="F761" s="156"/>
      <c r="G761" s="156"/>
      <c r="H761" s="156"/>
      <c r="I761" s="156"/>
    </row>
    <row r="763" spans="2:9" ht="15.75" thickBot="1">
      <c r="B763" s="110" t="s">
        <v>309</v>
      </c>
      <c r="C763" s="81"/>
      <c r="D763" s="81"/>
      <c r="E763" s="81"/>
      <c r="F763" s="81"/>
      <c r="G763" s="81"/>
      <c r="H763" s="81"/>
      <c r="I763" s="81"/>
    </row>
    <row r="764" spans="2:10" ht="16.5" thickBot="1" thickTop="1">
      <c r="B764" s="118"/>
      <c r="C764" s="118"/>
      <c r="D764" s="118"/>
      <c r="E764" s="292" t="s">
        <v>60</v>
      </c>
      <c r="F764" s="292"/>
      <c r="G764" s="292"/>
      <c r="H764" s="292"/>
      <c r="I764" s="370" t="s">
        <v>65</v>
      </c>
      <c r="J764" s="132"/>
    </row>
    <row r="765" spans="2:10" ht="24.75" thickBot="1">
      <c r="B765" s="427" t="s">
        <v>278</v>
      </c>
      <c r="C765" s="331">
        <v>1.1</v>
      </c>
      <c r="D765" s="331">
        <v>1.2</v>
      </c>
      <c r="E765" s="331">
        <v>2.1</v>
      </c>
      <c r="F765" s="331">
        <v>2.2</v>
      </c>
      <c r="G765" s="428" t="s">
        <v>13</v>
      </c>
      <c r="H765" s="331" t="s">
        <v>58</v>
      </c>
      <c r="I765" s="331"/>
      <c r="J765" s="132"/>
    </row>
    <row r="766" spans="2:10" ht="15">
      <c r="B766" s="426" t="s">
        <v>279</v>
      </c>
      <c r="C766" s="191">
        <v>25.020048115477344</v>
      </c>
      <c r="D766" s="191">
        <v>0</v>
      </c>
      <c r="E766" s="191">
        <v>52.86506469500969</v>
      </c>
      <c r="F766" s="191">
        <v>60.00000000000051</v>
      </c>
      <c r="G766" s="191">
        <v>0</v>
      </c>
      <c r="H766" s="191">
        <v>25.54050397469488</v>
      </c>
      <c r="I766" s="191" t="s">
        <v>121</v>
      </c>
      <c r="J766" s="132"/>
    </row>
    <row r="767" spans="2:10" ht="15">
      <c r="B767" s="426" t="s">
        <v>280</v>
      </c>
      <c r="C767" s="191">
        <v>1.2028869286287203</v>
      </c>
      <c r="D767" s="191">
        <v>0</v>
      </c>
      <c r="E767" s="191">
        <v>0</v>
      </c>
      <c r="F767" s="191">
        <v>0</v>
      </c>
      <c r="G767" s="191">
        <v>0</v>
      </c>
      <c r="H767" s="191">
        <v>1.1786820545704033</v>
      </c>
      <c r="I767" s="191" t="s">
        <v>121</v>
      </c>
      <c r="J767" s="132"/>
    </row>
    <row r="768" spans="2:10" ht="15">
      <c r="B768" s="426" t="s">
        <v>281</v>
      </c>
      <c r="C768" s="191">
        <v>5.212510024057776</v>
      </c>
      <c r="D768" s="191">
        <v>0</v>
      </c>
      <c r="E768" s="191">
        <v>0</v>
      </c>
      <c r="F768" s="191">
        <v>0</v>
      </c>
      <c r="G768" s="191">
        <v>0</v>
      </c>
      <c r="H768" s="191">
        <v>5.107622236471597</v>
      </c>
      <c r="I768" s="191">
        <v>0.05452562704471102</v>
      </c>
      <c r="J768" s="132"/>
    </row>
    <row r="769" spans="2:10" ht="15">
      <c r="B769" s="426" t="s">
        <v>283</v>
      </c>
      <c r="C769" s="191">
        <v>0</v>
      </c>
      <c r="D769" s="191">
        <v>0</v>
      </c>
      <c r="E769" s="191">
        <v>7.393715341959381</v>
      </c>
      <c r="F769" s="191">
        <v>0</v>
      </c>
      <c r="G769" s="191">
        <v>0</v>
      </c>
      <c r="H769" s="191">
        <v>0.1396697224472034</v>
      </c>
      <c r="I769" s="191" t="s">
        <v>121</v>
      </c>
      <c r="J769" s="132"/>
    </row>
    <row r="770" spans="2:10" ht="15">
      <c r="B770" s="426" t="s">
        <v>284</v>
      </c>
      <c r="C770" s="191">
        <v>0</v>
      </c>
      <c r="D770" s="191">
        <v>0</v>
      </c>
      <c r="E770" s="191">
        <v>0</v>
      </c>
      <c r="F770" s="191">
        <v>0</v>
      </c>
      <c r="G770" s="191">
        <v>0</v>
      </c>
      <c r="H770" s="191">
        <v>0</v>
      </c>
      <c r="I770" s="191">
        <v>0.05452562704471102</v>
      </c>
      <c r="J770" s="132"/>
    </row>
    <row r="771" spans="2:10" ht="15">
      <c r="B771" s="426" t="s">
        <v>285</v>
      </c>
      <c r="C771" s="191">
        <v>0</v>
      </c>
      <c r="D771" s="191">
        <v>0</v>
      </c>
      <c r="E771" s="191">
        <v>5.545286506469537</v>
      </c>
      <c r="F771" s="191">
        <v>0</v>
      </c>
      <c r="G771" s="191">
        <v>0</v>
      </c>
      <c r="H771" s="191">
        <v>0.10475229183540266</v>
      </c>
      <c r="I771" s="191">
        <v>0.05452562704471102</v>
      </c>
      <c r="J771" s="132"/>
    </row>
    <row r="772" spans="2:10" ht="15">
      <c r="B772" s="426" t="s">
        <v>310</v>
      </c>
      <c r="C772" s="191">
        <v>24.057738572574465</v>
      </c>
      <c r="D772" s="191">
        <v>0</v>
      </c>
      <c r="E772" s="191">
        <v>0</v>
      </c>
      <c r="F772" s="191">
        <v>0</v>
      </c>
      <c r="G772" s="191">
        <v>0</v>
      </c>
      <c r="H772" s="191">
        <v>23.573641091407467</v>
      </c>
      <c r="I772" s="191">
        <v>0.05452562704471102</v>
      </c>
      <c r="J772" s="132"/>
    </row>
    <row r="773" spans="2:10" ht="15">
      <c r="B773" s="426" t="s">
        <v>242</v>
      </c>
      <c r="C773" s="191">
        <v>6.014434643143611</v>
      </c>
      <c r="D773" s="191">
        <v>100.00000000000004</v>
      </c>
      <c r="E773" s="191">
        <v>10.351201478743151</v>
      </c>
      <c r="F773" s="191">
        <v>0</v>
      </c>
      <c r="G773" s="191">
        <v>0</v>
      </c>
      <c r="H773" s="191">
        <v>6.170015544894102</v>
      </c>
      <c r="I773" s="191" t="s">
        <v>121</v>
      </c>
      <c r="J773" s="132"/>
    </row>
    <row r="774" spans="2:10" ht="15">
      <c r="B774" s="426" t="s">
        <v>288</v>
      </c>
      <c r="C774" s="191">
        <v>4.00962309542907</v>
      </c>
      <c r="D774" s="191">
        <v>0</v>
      </c>
      <c r="E774" s="191">
        <v>0</v>
      </c>
      <c r="F774" s="191">
        <v>0</v>
      </c>
      <c r="G774" s="191">
        <v>0</v>
      </c>
      <c r="H774" s="191">
        <v>3.9289401819013614</v>
      </c>
      <c r="I774" s="191" t="s">
        <v>121</v>
      </c>
      <c r="J774" s="132"/>
    </row>
    <row r="775" spans="2:10" ht="15">
      <c r="B775" s="426" t="s">
        <v>289</v>
      </c>
      <c r="C775" s="191">
        <v>0</v>
      </c>
      <c r="D775" s="191">
        <v>0</v>
      </c>
      <c r="E775" s="191">
        <v>1.8484288354898448</v>
      </c>
      <c r="F775" s="191">
        <v>0</v>
      </c>
      <c r="G775" s="191">
        <v>0</v>
      </c>
      <c r="H775" s="191">
        <v>0.03491743061180059</v>
      </c>
      <c r="I775" s="191" t="s">
        <v>121</v>
      </c>
      <c r="J775" s="132"/>
    </row>
    <row r="776" spans="2:10" ht="15">
      <c r="B776" s="426" t="s">
        <v>292</v>
      </c>
      <c r="C776" s="191">
        <v>0.8019246190858148</v>
      </c>
      <c r="D776" s="191">
        <v>0</v>
      </c>
      <c r="E776" s="191">
        <v>0</v>
      </c>
      <c r="F776" s="191">
        <v>0</v>
      </c>
      <c r="G776" s="191">
        <v>0</v>
      </c>
      <c r="H776" s="191">
        <v>0.785788036380238</v>
      </c>
      <c r="I776" s="191" t="s">
        <v>121</v>
      </c>
      <c r="J776" s="132"/>
    </row>
    <row r="777" spans="2:10" ht="15">
      <c r="B777" s="426" t="s">
        <v>295</v>
      </c>
      <c r="C777" s="191">
        <v>4.089815557337653</v>
      </c>
      <c r="D777" s="191">
        <v>0</v>
      </c>
      <c r="E777" s="191">
        <v>7.578558225508375</v>
      </c>
      <c r="F777" s="191">
        <v>40.00000000000035</v>
      </c>
      <c r="G777" s="191">
        <v>0</v>
      </c>
      <c r="H777" s="191">
        <v>4.167532933803499</v>
      </c>
      <c r="I777" s="191">
        <v>54.52562704471101</v>
      </c>
      <c r="J777" s="132"/>
    </row>
    <row r="778" spans="2:10" ht="15">
      <c r="B778" s="426" t="s">
        <v>301</v>
      </c>
      <c r="C778" s="191">
        <v>4.971932638332036</v>
      </c>
      <c r="D778" s="191">
        <v>0</v>
      </c>
      <c r="E778" s="191">
        <v>5.545286506469538</v>
      </c>
      <c r="F778" s="191">
        <v>0</v>
      </c>
      <c r="G778" s="191">
        <v>0</v>
      </c>
      <c r="H778" s="191">
        <v>4.976638117392998</v>
      </c>
      <c r="I778" s="191">
        <v>0.10905125408942204</v>
      </c>
      <c r="J778" s="132"/>
    </row>
    <row r="779" spans="2:10" ht="15">
      <c r="B779" s="426" t="s">
        <v>305</v>
      </c>
      <c r="C779" s="191">
        <v>0</v>
      </c>
      <c r="D779" s="191">
        <v>0</v>
      </c>
      <c r="E779" s="191">
        <v>0</v>
      </c>
      <c r="F779" s="191">
        <v>0</v>
      </c>
      <c r="G779" s="191">
        <v>0</v>
      </c>
      <c r="H779" s="191">
        <v>0</v>
      </c>
      <c r="I779" s="191">
        <v>0.10905125408942204</v>
      </c>
      <c r="J779" s="132"/>
    </row>
    <row r="780" spans="2:10" ht="15">
      <c r="B780" s="426" t="s">
        <v>306</v>
      </c>
      <c r="C780" s="191">
        <v>10.425020048115542</v>
      </c>
      <c r="D780" s="191">
        <v>0</v>
      </c>
      <c r="E780" s="191">
        <v>0</v>
      </c>
      <c r="F780" s="191">
        <v>0</v>
      </c>
      <c r="G780" s="191">
        <v>0</v>
      </c>
      <c r="H780" s="191">
        <v>10.215244472943395</v>
      </c>
      <c r="I780" s="191">
        <v>0.05452562704471102</v>
      </c>
      <c r="J780" s="132"/>
    </row>
    <row r="781" spans="2:10" ht="15">
      <c r="B781" s="426" t="s">
        <v>307</v>
      </c>
      <c r="C781" s="191">
        <v>12.590216519647221</v>
      </c>
      <c r="D781" s="191">
        <v>0</v>
      </c>
      <c r="E781" s="191">
        <v>4.4362292051756365</v>
      </c>
      <c r="F781" s="191">
        <v>0</v>
      </c>
      <c r="G781" s="191">
        <v>0</v>
      </c>
      <c r="H781" s="191">
        <v>12.420674004637815</v>
      </c>
      <c r="I781" s="191"/>
      <c r="J781" s="132"/>
    </row>
    <row r="782" spans="2:10" ht="15">
      <c r="B782" s="426" t="s">
        <v>308</v>
      </c>
      <c r="C782" s="191">
        <v>1.6038492381716274</v>
      </c>
      <c r="D782" s="191">
        <v>0</v>
      </c>
      <c r="E782" s="191">
        <v>4.4362292051756365</v>
      </c>
      <c r="F782" s="191">
        <v>0</v>
      </c>
      <c r="G782" s="191">
        <v>0</v>
      </c>
      <c r="H782" s="191">
        <v>1.6553779062288128</v>
      </c>
      <c r="I782" s="191">
        <v>44.983642311886584</v>
      </c>
      <c r="J782" s="132"/>
    </row>
    <row r="783" spans="2:10" ht="15.75" thickBot="1">
      <c r="B783" s="429" t="s">
        <v>62</v>
      </c>
      <c r="C783" s="429">
        <v>100</v>
      </c>
      <c r="D783" s="429">
        <v>100</v>
      </c>
      <c r="E783" s="429">
        <v>100</v>
      </c>
      <c r="F783" s="429">
        <v>100</v>
      </c>
      <c r="G783" s="429"/>
      <c r="H783" s="429">
        <v>100</v>
      </c>
      <c r="I783" s="429">
        <v>100</v>
      </c>
      <c r="J783" s="132"/>
    </row>
    <row r="784" spans="2:10" ht="15.75" thickTop="1">
      <c r="B784" s="132" t="s">
        <v>66</v>
      </c>
      <c r="C784" s="192"/>
      <c r="D784" s="192"/>
      <c r="E784" s="132"/>
      <c r="F784" s="132"/>
      <c r="G784" s="132"/>
      <c r="H784" s="132"/>
      <c r="I784" s="132"/>
      <c r="J784" s="132"/>
    </row>
    <row r="785" ht="16.5" customHeight="1"/>
    <row r="786" spans="2:14" ht="15.75" thickBot="1">
      <c r="B786" s="110" t="s">
        <v>311</v>
      </c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</row>
    <row r="787" spans="2:14" ht="57.75" thickBot="1" thickTop="1">
      <c r="B787" s="433"/>
      <c r="C787" s="434" t="s">
        <v>312</v>
      </c>
      <c r="D787" s="434" t="s">
        <v>313</v>
      </c>
      <c r="E787" s="434" t="s">
        <v>314</v>
      </c>
      <c r="F787" s="434" t="s">
        <v>315</v>
      </c>
      <c r="G787" s="434" t="s">
        <v>316</v>
      </c>
      <c r="H787" s="434" t="s">
        <v>317</v>
      </c>
      <c r="I787" s="434" t="s">
        <v>318</v>
      </c>
      <c r="J787" s="434" t="s">
        <v>319</v>
      </c>
      <c r="K787" s="434" t="s">
        <v>320</v>
      </c>
      <c r="L787" s="434" t="s">
        <v>321</v>
      </c>
      <c r="M787" s="434" t="s">
        <v>322</v>
      </c>
      <c r="N787" s="434" t="s">
        <v>62</v>
      </c>
    </row>
    <row r="788" spans="2:14" ht="15">
      <c r="B788" s="430" t="s">
        <v>102</v>
      </c>
      <c r="C788" s="196">
        <v>16.78725602292032</v>
      </c>
      <c r="D788" s="196">
        <v>0.2484434451746799</v>
      </c>
      <c r="E788" s="196">
        <v>74.38292742653609</v>
      </c>
      <c r="F788" s="196">
        <v>0.44495052336662755</v>
      </c>
      <c r="G788" s="196">
        <v>0.11573849878934618</v>
      </c>
      <c r="H788" s="196">
        <v>3.667689064270076</v>
      </c>
      <c r="I788" s="196">
        <v>0.10747988485460085</v>
      </c>
      <c r="J788" s="196">
        <v>3.7185037193529737</v>
      </c>
      <c r="K788" s="196">
        <v>0.23059494984434462</v>
      </c>
      <c r="L788" s="196">
        <v>0.08429609131788322</v>
      </c>
      <c r="M788" s="196">
        <v>0.21212037357315838</v>
      </c>
      <c r="N788" s="431">
        <v>100.001</v>
      </c>
    </row>
    <row r="789" spans="2:14" ht="15">
      <c r="B789" s="430" t="s">
        <v>103</v>
      </c>
      <c r="C789" s="196">
        <v>63.56121673003803</v>
      </c>
      <c r="D789" s="196">
        <v>0.38022813688212936</v>
      </c>
      <c r="E789" s="196">
        <v>26.80262357414449</v>
      </c>
      <c r="F789" s="196">
        <v>1.3423193916349818</v>
      </c>
      <c r="G789" s="196">
        <v>1.399239543726235</v>
      </c>
      <c r="H789" s="196">
        <v>2.648250950570345</v>
      </c>
      <c r="I789" s="196">
        <v>0.1993536121673003</v>
      </c>
      <c r="J789" s="196">
        <v>3.291406844106464</v>
      </c>
      <c r="K789" s="196">
        <v>0</v>
      </c>
      <c r="L789" s="196">
        <v>0.3753612167300381</v>
      </c>
      <c r="M789" s="196">
        <v>0</v>
      </c>
      <c r="N789" s="431">
        <v>99.99900000000004</v>
      </c>
    </row>
    <row r="790" spans="2:14" ht="15">
      <c r="B790" s="221" t="s">
        <v>104</v>
      </c>
      <c r="C790" s="196">
        <v>46.902580294421035</v>
      </c>
      <c r="D790" s="196">
        <v>1.0003558718861207</v>
      </c>
      <c r="E790" s="196">
        <v>42.860802169154276</v>
      </c>
      <c r="F790" s="196">
        <v>0.4946263345195728</v>
      </c>
      <c r="G790" s="196">
        <v>0</v>
      </c>
      <c r="H790" s="196">
        <v>3.274869345709622</v>
      </c>
      <c r="I790" s="196">
        <v>0.5508172691585981</v>
      </c>
      <c r="J790" s="196">
        <v>4.835877540773583</v>
      </c>
      <c r="K790" s="196">
        <v>0.07971530249110323</v>
      </c>
      <c r="L790" s="196">
        <v>0</v>
      </c>
      <c r="M790" s="196">
        <v>0.00035587188612099647</v>
      </c>
      <c r="N790" s="431">
        <v>99.99799999999999</v>
      </c>
    </row>
    <row r="791" spans="2:14" ht="15">
      <c r="B791" s="221" t="s">
        <v>105</v>
      </c>
      <c r="C791" s="196">
        <v>20.925925925925924</v>
      </c>
      <c r="D791" s="196">
        <v>0</v>
      </c>
      <c r="E791" s="196">
        <v>60.411111111111104</v>
      </c>
      <c r="F791" s="196">
        <v>0</v>
      </c>
      <c r="G791" s="196">
        <v>0</v>
      </c>
      <c r="H791" s="196">
        <v>3.1851851851851847</v>
      </c>
      <c r="I791" s="196">
        <v>0</v>
      </c>
      <c r="J791" s="196">
        <v>15.477777777777783</v>
      </c>
      <c r="K791" s="196">
        <v>0</v>
      </c>
      <c r="L791" s="196">
        <v>0</v>
      </c>
      <c r="M791" s="196">
        <v>0</v>
      </c>
      <c r="N791" s="431">
        <v>99.99899999999998</v>
      </c>
    </row>
    <row r="792" spans="2:14" ht="15">
      <c r="B792" s="221" t="s">
        <v>128</v>
      </c>
      <c r="C792" s="196">
        <v>50</v>
      </c>
      <c r="D792" s="196">
        <v>0</v>
      </c>
      <c r="E792" s="196">
        <v>30</v>
      </c>
      <c r="F792" s="196">
        <v>0</v>
      </c>
      <c r="G792" s="196">
        <v>0</v>
      </c>
      <c r="H792" s="196">
        <v>10</v>
      </c>
      <c r="I792" s="196">
        <v>0</v>
      </c>
      <c r="J792" s="196">
        <v>10</v>
      </c>
      <c r="K792" s="196">
        <v>0</v>
      </c>
      <c r="L792" s="196">
        <v>0</v>
      </c>
      <c r="M792" s="196">
        <v>0</v>
      </c>
      <c r="N792" s="431">
        <v>100.00100000000002</v>
      </c>
    </row>
    <row r="793" spans="2:14" ht="15">
      <c r="B793" s="221" t="s">
        <v>106</v>
      </c>
      <c r="C793" s="196">
        <v>10.715887672772851</v>
      </c>
      <c r="D793" s="196">
        <v>0.34179736970287444</v>
      </c>
      <c r="E793" s="196">
        <v>73.8258597234377</v>
      </c>
      <c r="F793" s="196">
        <v>0.48372599090185014</v>
      </c>
      <c r="G793" s="196">
        <v>0.12956648806624418</v>
      </c>
      <c r="H793" s="196">
        <v>1.9081738590046493</v>
      </c>
      <c r="I793" s="196">
        <v>0.25908991758421834</v>
      </c>
      <c r="J793" s="196">
        <v>12.227482027725962</v>
      </c>
      <c r="K793" s="196">
        <v>0</v>
      </c>
      <c r="L793" s="196">
        <v>0.028728689722357485</v>
      </c>
      <c r="M793" s="196">
        <v>0.07968826108134427</v>
      </c>
      <c r="N793" s="431">
        <v>100.00000000000001</v>
      </c>
    </row>
    <row r="794" spans="2:14" ht="15">
      <c r="B794" s="221" t="s">
        <v>107</v>
      </c>
      <c r="C794" s="196">
        <v>9.136921761201265</v>
      </c>
      <c r="D794" s="196">
        <v>0.25924598288733375</v>
      </c>
      <c r="E794" s="196">
        <v>73.61296970595507</v>
      </c>
      <c r="F794" s="196">
        <v>0.31398790650934755</v>
      </c>
      <c r="G794" s="196">
        <v>0.1837032109135794</v>
      </c>
      <c r="H794" s="196">
        <v>3.163066464043723</v>
      </c>
      <c r="I794" s="196">
        <v>0.2428816466552319</v>
      </c>
      <c r="J794" s="196">
        <v>13.075216460770921</v>
      </c>
      <c r="K794" s="196">
        <v>0</v>
      </c>
      <c r="L794" s="196">
        <v>0.00343053173241853</v>
      </c>
      <c r="M794" s="196">
        <v>0.00857632933104631</v>
      </c>
      <c r="N794" s="431">
        <v>100.00099999999999</v>
      </c>
    </row>
    <row r="795" spans="2:14" ht="15">
      <c r="B795" s="221" t="s">
        <v>108</v>
      </c>
      <c r="C795" s="196">
        <v>9.261416490486264</v>
      </c>
      <c r="D795" s="196">
        <v>0.016913319238900635</v>
      </c>
      <c r="E795" s="196">
        <v>76.58646934460896</v>
      </c>
      <c r="F795" s="196">
        <v>0</v>
      </c>
      <c r="G795" s="196">
        <v>0.02959830866807616</v>
      </c>
      <c r="H795" s="196">
        <v>1.2208033826638487</v>
      </c>
      <c r="I795" s="196">
        <v>0</v>
      </c>
      <c r="J795" s="196">
        <v>12.570697674418593</v>
      </c>
      <c r="K795" s="196">
        <v>0</v>
      </c>
      <c r="L795" s="196">
        <v>0.2718181818181817</v>
      </c>
      <c r="M795" s="196">
        <v>0.04228329809725162</v>
      </c>
      <c r="N795" s="431">
        <v>100.00099999999999</v>
      </c>
    </row>
    <row r="796" spans="2:14" ht="15">
      <c r="B796" s="221" t="s">
        <v>109</v>
      </c>
      <c r="C796" s="196">
        <v>19.301681454246303</v>
      </c>
      <c r="D796" s="196">
        <v>0.17139628327473652</v>
      </c>
      <c r="E796" s="196">
        <v>76.34642938782038</v>
      </c>
      <c r="F796" s="196">
        <v>0.561080240427266</v>
      </c>
      <c r="G796" s="196">
        <v>0.1403453038674032</v>
      </c>
      <c r="H796" s="196">
        <v>2.9265902688447505</v>
      </c>
      <c r="I796" s="196">
        <v>0.1395027624309392</v>
      </c>
      <c r="J796" s="196">
        <v>0</v>
      </c>
      <c r="K796" s="196">
        <v>0.13812154696132564</v>
      </c>
      <c r="L796" s="196">
        <v>0.06490800074580731</v>
      </c>
      <c r="M796" s="196">
        <v>0.20994475138121546</v>
      </c>
      <c r="N796" s="431">
        <v>100.00099999999999</v>
      </c>
    </row>
    <row r="797" spans="2:14" ht="15">
      <c r="B797" s="221" t="s">
        <v>110</v>
      </c>
      <c r="C797" s="196">
        <v>19.088153473863695</v>
      </c>
      <c r="D797" s="196">
        <v>0.017430939226519372</v>
      </c>
      <c r="E797" s="196">
        <v>67.1889729186801</v>
      </c>
      <c r="F797" s="196">
        <v>0.42344387349912227</v>
      </c>
      <c r="G797" s="196">
        <v>0.030690607734806627</v>
      </c>
      <c r="H797" s="196">
        <v>2.861212386411442</v>
      </c>
      <c r="I797" s="196">
        <v>0.08020257826887661</v>
      </c>
      <c r="J797" s="196">
        <v>9.814785586855441</v>
      </c>
      <c r="K797" s="196">
        <v>0</v>
      </c>
      <c r="L797" s="196">
        <v>0.34160855627019243</v>
      </c>
      <c r="M797" s="196">
        <v>0.15349907918968672</v>
      </c>
      <c r="N797" s="431">
        <v>100.00099999999999</v>
      </c>
    </row>
    <row r="798" spans="2:14" ht="15">
      <c r="B798" s="221" t="s">
        <v>111</v>
      </c>
      <c r="C798" s="196">
        <v>13.11304172744818</v>
      </c>
      <c r="D798" s="196">
        <v>0</v>
      </c>
      <c r="E798" s="196">
        <v>81.66098555398494</v>
      </c>
      <c r="F798" s="196">
        <v>1.1536436807878947</v>
      </c>
      <c r="G798" s="196">
        <v>0.11747251398276813</v>
      </c>
      <c r="H798" s="196">
        <v>3.474076576888522</v>
      </c>
      <c r="I798" s="196">
        <v>0.05192967952800012</v>
      </c>
      <c r="J798" s="196">
        <v>0</v>
      </c>
      <c r="K798" s="196">
        <v>0.3826203208556154</v>
      </c>
      <c r="L798" s="196">
        <v>0.03219251336898388</v>
      </c>
      <c r="M798" s="196">
        <v>0.014037433155080225</v>
      </c>
      <c r="N798" s="431">
        <v>99.99899999999998</v>
      </c>
    </row>
    <row r="799" spans="2:14" ht="15">
      <c r="B799" s="221" t="s">
        <v>153</v>
      </c>
      <c r="C799" s="196">
        <v>65.08687860760968</v>
      </c>
      <c r="D799" s="196">
        <v>0</v>
      </c>
      <c r="E799" s="196">
        <v>29.125885590591793</v>
      </c>
      <c r="F799" s="196">
        <v>0.13968253968253969</v>
      </c>
      <c r="G799" s="196">
        <v>0</v>
      </c>
      <c r="H799" s="196">
        <v>3.6034280885991916</v>
      </c>
      <c r="I799" s="196">
        <v>0</v>
      </c>
      <c r="J799" s="196">
        <v>0.04126984126984128</v>
      </c>
      <c r="K799" s="196">
        <v>0</v>
      </c>
      <c r="L799" s="196">
        <v>2.002855332246967</v>
      </c>
      <c r="M799" s="196">
        <v>0</v>
      </c>
      <c r="N799" s="431">
        <v>99.99999999999999</v>
      </c>
    </row>
    <row r="800" spans="2:14" ht="15">
      <c r="B800" s="221" t="s">
        <v>154</v>
      </c>
      <c r="C800" s="196">
        <v>42.71059701492537</v>
      </c>
      <c r="D800" s="196">
        <v>0</v>
      </c>
      <c r="E800" s="196">
        <v>48.509850746268654</v>
      </c>
      <c r="F800" s="196">
        <v>0</v>
      </c>
      <c r="G800" s="196">
        <v>0</v>
      </c>
      <c r="H800" s="196">
        <v>8.167611940298503</v>
      </c>
      <c r="I800" s="196">
        <v>0</v>
      </c>
      <c r="J800" s="196">
        <v>0</v>
      </c>
      <c r="K800" s="196">
        <v>0</v>
      </c>
      <c r="L800" s="196">
        <v>0.6119402985074626</v>
      </c>
      <c r="M800" s="196">
        <v>0</v>
      </c>
      <c r="N800" s="431">
        <v>100.001</v>
      </c>
    </row>
    <row r="801" spans="2:14" ht="15">
      <c r="B801" s="221" t="s">
        <v>156</v>
      </c>
      <c r="C801" s="196">
        <v>60.54999999999999</v>
      </c>
      <c r="D801" s="196">
        <v>0</v>
      </c>
      <c r="E801" s="196">
        <v>38.300000000000004</v>
      </c>
      <c r="F801" s="196">
        <v>0</v>
      </c>
      <c r="G801" s="196">
        <v>0</v>
      </c>
      <c r="H801" s="196">
        <v>1.1499999999999997</v>
      </c>
      <c r="I801" s="196">
        <v>0</v>
      </c>
      <c r="J801" s="196">
        <v>0</v>
      </c>
      <c r="K801" s="196">
        <v>0</v>
      </c>
      <c r="L801" s="196">
        <v>0</v>
      </c>
      <c r="M801" s="196">
        <v>0</v>
      </c>
      <c r="N801" s="431">
        <v>100</v>
      </c>
    </row>
    <row r="802" spans="2:14" ht="15">
      <c r="B802" s="221" t="s">
        <v>157</v>
      </c>
      <c r="C802" s="196">
        <v>17.5</v>
      </c>
      <c r="D802" s="196">
        <v>0</v>
      </c>
      <c r="E802" s="196">
        <v>80.625</v>
      </c>
      <c r="F802" s="196">
        <v>0</v>
      </c>
      <c r="G802" s="196">
        <v>0</v>
      </c>
      <c r="H802" s="196">
        <v>1.875</v>
      </c>
      <c r="I802" s="196">
        <v>0</v>
      </c>
      <c r="J802" s="196">
        <v>0</v>
      </c>
      <c r="K802" s="196">
        <v>0</v>
      </c>
      <c r="L802" s="196">
        <v>0</v>
      </c>
      <c r="M802" s="196">
        <v>0</v>
      </c>
      <c r="N802" s="431">
        <v>100</v>
      </c>
    </row>
    <row r="803" spans="2:14" ht="15">
      <c r="B803" s="221" t="s">
        <v>158</v>
      </c>
      <c r="C803" s="196">
        <v>46.6753110047847</v>
      </c>
      <c r="D803" s="196">
        <v>0</v>
      </c>
      <c r="E803" s="196">
        <v>45.64276980329612</v>
      </c>
      <c r="F803" s="196">
        <v>0.07272727272727277</v>
      </c>
      <c r="G803" s="196">
        <v>0</v>
      </c>
      <c r="H803" s="196">
        <v>6.878737373737372</v>
      </c>
      <c r="I803" s="196">
        <v>0.02727272727272729</v>
      </c>
      <c r="J803" s="196">
        <v>0.14772727272727273</v>
      </c>
      <c r="K803" s="196">
        <v>0</v>
      </c>
      <c r="L803" s="196">
        <v>0.500909090909091</v>
      </c>
      <c r="M803" s="196">
        <v>0.05454545454545455</v>
      </c>
      <c r="N803" s="431">
        <v>100.00000000000001</v>
      </c>
    </row>
    <row r="804" spans="2:14" ht="15">
      <c r="B804" s="221" t="s">
        <v>323</v>
      </c>
      <c r="C804" s="196">
        <v>16.950523410003086</v>
      </c>
      <c r="D804" s="196">
        <v>0</v>
      </c>
      <c r="E804" s="196">
        <v>79.58646480458452</v>
      </c>
      <c r="F804" s="196">
        <v>0.25758548021705946</v>
      </c>
      <c r="G804" s="196">
        <v>0</v>
      </c>
      <c r="H804" s="196">
        <v>2.4169551272504113</v>
      </c>
      <c r="I804" s="196">
        <v>0.012531328320802</v>
      </c>
      <c r="J804" s="196">
        <v>0</v>
      </c>
      <c r="K804" s="196">
        <v>0</v>
      </c>
      <c r="L804" s="196">
        <v>0.07769423558897245</v>
      </c>
      <c r="M804" s="196">
        <v>0.6982456140350878</v>
      </c>
      <c r="N804" s="431">
        <v>100</v>
      </c>
    </row>
    <row r="805" spans="2:14" ht="15">
      <c r="B805" s="221" t="s">
        <v>133</v>
      </c>
      <c r="C805" s="196">
        <v>56.20985884203637</v>
      </c>
      <c r="D805" s="196">
        <v>0</v>
      </c>
      <c r="E805" s="196">
        <v>41.262457241069946</v>
      </c>
      <c r="F805" s="196">
        <v>0.03401360544217689</v>
      </c>
      <c r="G805" s="196">
        <v>0</v>
      </c>
      <c r="H805" s="196">
        <v>1.215067961420544</v>
      </c>
      <c r="I805" s="196">
        <v>0</v>
      </c>
      <c r="J805" s="196">
        <v>0</v>
      </c>
      <c r="K805" s="196">
        <v>0</v>
      </c>
      <c r="L805" s="196">
        <v>0.0030921459492888057</v>
      </c>
      <c r="M805" s="196">
        <v>1.2755102040816322</v>
      </c>
      <c r="N805" s="431">
        <v>100.001</v>
      </c>
    </row>
    <row r="806" spans="2:14" ht="15">
      <c r="B806" s="221" t="s">
        <v>116</v>
      </c>
      <c r="C806" s="196">
        <v>63.11343751569129</v>
      </c>
      <c r="D806" s="196">
        <v>0</v>
      </c>
      <c r="E806" s="196">
        <v>32.5749363824367</v>
      </c>
      <c r="F806" s="196">
        <v>0.022113022113022116</v>
      </c>
      <c r="G806" s="196">
        <v>0.02457002457002457</v>
      </c>
      <c r="H806" s="196">
        <v>3.361134701380555</v>
      </c>
      <c r="I806" s="196">
        <v>0.014742014742014744</v>
      </c>
      <c r="J806" s="196">
        <v>0</v>
      </c>
      <c r="K806" s="196">
        <v>0</v>
      </c>
      <c r="L806" s="196">
        <v>0.20724815724815723</v>
      </c>
      <c r="M806" s="196">
        <v>0.6818181818181809</v>
      </c>
      <c r="N806" s="431">
        <v>100</v>
      </c>
    </row>
    <row r="807" spans="2:14" ht="15">
      <c r="B807" s="221" t="s">
        <v>162</v>
      </c>
      <c r="C807" s="196">
        <v>33.931428571428576</v>
      </c>
      <c r="D807" s="196">
        <v>0</v>
      </c>
      <c r="E807" s="196">
        <v>57.46095238095237</v>
      </c>
      <c r="F807" s="196">
        <v>0.09523809523809523</v>
      </c>
      <c r="G807" s="196">
        <v>0</v>
      </c>
      <c r="H807" s="196">
        <v>6.7266666666666675</v>
      </c>
      <c r="I807" s="196">
        <v>0</v>
      </c>
      <c r="J807" s="196">
        <v>0</v>
      </c>
      <c r="K807" s="196">
        <v>0</v>
      </c>
      <c r="L807" s="196">
        <v>0.8095238095238095</v>
      </c>
      <c r="M807" s="196">
        <v>0.976190476190476</v>
      </c>
      <c r="N807" s="431">
        <v>99.99999999999999</v>
      </c>
    </row>
    <row r="808" spans="2:14" ht="15">
      <c r="B808" s="221" t="s">
        <v>163</v>
      </c>
      <c r="C808" s="196">
        <v>58.87133333333333</v>
      </c>
      <c r="D808" s="196">
        <v>0</v>
      </c>
      <c r="E808" s="196">
        <v>34.08866666666667</v>
      </c>
      <c r="F808" s="196">
        <v>2.6666666666666665</v>
      </c>
      <c r="G808" s="196">
        <v>0</v>
      </c>
      <c r="H808" s="196">
        <v>4.373333333333334</v>
      </c>
      <c r="I808" s="196">
        <v>0</v>
      </c>
      <c r="J808" s="196">
        <v>0</v>
      </c>
      <c r="K808" s="196">
        <v>0</v>
      </c>
      <c r="L808" s="196">
        <v>0</v>
      </c>
      <c r="M808" s="196">
        <v>0</v>
      </c>
      <c r="N808" s="431">
        <v>100.00000000000001</v>
      </c>
    </row>
    <row r="809" spans="2:14" ht="15">
      <c r="B809" s="221" t="s">
        <v>164</v>
      </c>
      <c r="C809" s="196">
        <v>72.2</v>
      </c>
      <c r="D809" s="196">
        <v>0</v>
      </c>
      <c r="E809" s="196">
        <v>1.2249999999999999</v>
      </c>
      <c r="F809" s="196">
        <v>0</v>
      </c>
      <c r="G809" s="196">
        <v>0</v>
      </c>
      <c r="H809" s="196">
        <v>0.9749999999999999</v>
      </c>
      <c r="I809" s="196">
        <v>0</v>
      </c>
      <c r="J809" s="196">
        <v>0</v>
      </c>
      <c r="K809" s="196">
        <v>0</v>
      </c>
      <c r="L809" s="196">
        <v>25.6</v>
      </c>
      <c r="M809" s="196">
        <v>0</v>
      </c>
      <c r="N809" s="431">
        <v>99.999</v>
      </c>
    </row>
    <row r="810" spans="2:14" ht="15">
      <c r="B810" s="221" t="s">
        <v>117</v>
      </c>
      <c r="C810" s="196">
        <v>9.865541017653175</v>
      </c>
      <c r="D810" s="196">
        <v>0.18691588785046742</v>
      </c>
      <c r="E810" s="196">
        <v>71.28502956768875</v>
      </c>
      <c r="F810" s="196">
        <v>0.2708312838170192</v>
      </c>
      <c r="G810" s="196">
        <v>0</v>
      </c>
      <c r="H810" s="196">
        <v>1.2844485981308404</v>
      </c>
      <c r="I810" s="196">
        <v>0.2924112149532707</v>
      </c>
      <c r="J810" s="196">
        <v>16.777439252336443</v>
      </c>
      <c r="K810" s="196">
        <v>0.018691588785046745</v>
      </c>
      <c r="L810" s="196">
        <v>0</v>
      </c>
      <c r="M810" s="196">
        <v>0.018691588785046728</v>
      </c>
      <c r="N810" s="431">
        <v>99.999</v>
      </c>
    </row>
    <row r="811" spans="2:14" ht="15">
      <c r="B811" s="221" t="s">
        <v>118</v>
      </c>
      <c r="C811" s="196">
        <v>16.604981962747587</v>
      </c>
      <c r="D811" s="196">
        <v>0.3373702422145329</v>
      </c>
      <c r="E811" s="196">
        <v>56.69260894299693</v>
      </c>
      <c r="F811" s="196">
        <v>0.3391003460207612</v>
      </c>
      <c r="G811" s="196">
        <v>0</v>
      </c>
      <c r="H811" s="196">
        <v>1.8905374365015089</v>
      </c>
      <c r="I811" s="196">
        <v>0.09228373702422141</v>
      </c>
      <c r="J811" s="196">
        <v>24.039657124882034</v>
      </c>
      <c r="K811" s="196">
        <v>0</v>
      </c>
      <c r="L811" s="196">
        <v>0.00346020761245675</v>
      </c>
      <c r="M811" s="196">
        <v>0</v>
      </c>
      <c r="N811" s="431">
        <v>99.999</v>
      </c>
    </row>
    <row r="812" spans="2:14" ht="15">
      <c r="B812" s="221" t="s">
        <v>166</v>
      </c>
      <c r="C812" s="196">
        <v>5.656322353901222</v>
      </c>
      <c r="D812" s="196">
        <v>0</v>
      </c>
      <c r="E812" s="196">
        <v>85.85167208026327</v>
      </c>
      <c r="F812" s="196">
        <v>0.3703703703703704</v>
      </c>
      <c r="G812" s="196">
        <v>0</v>
      </c>
      <c r="H812" s="196">
        <v>1.7802232690780446</v>
      </c>
      <c r="I812" s="196">
        <v>0.5555555555555558</v>
      </c>
      <c r="J812" s="196">
        <v>5.785856370831606</v>
      </c>
      <c r="K812" s="196">
        <v>0</v>
      </c>
      <c r="L812" s="196">
        <v>0</v>
      </c>
      <c r="M812" s="196">
        <v>0</v>
      </c>
      <c r="N812" s="431">
        <v>99.999</v>
      </c>
    </row>
    <row r="813" spans="2:14" ht="15">
      <c r="B813" s="221" t="s">
        <v>167</v>
      </c>
      <c r="C813" s="196">
        <v>99.81125600549072</v>
      </c>
      <c r="D813" s="196">
        <v>0</v>
      </c>
      <c r="E813" s="196">
        <v>0.18874399450926566</v>
      </c>
      <c r="F813" s="196">
        <v>0</v>
      </c>
      <c r="G813" s="196">
        <v>0</v>
      </c>
      <c r="H813" s="196">
        <v>0</v>
      </c>
      <c r="I813" s="196">
        <v>0</v>
      </c>
      <c r="J813" s="196">
        <v>0</v>
      </c>
      <c r="K813" s="196">
        <v>0</v>
      </c>
      <c r="L813" s="196">
        <v>0</v>
      </c>
      <c r="M813" s="196">
        <v>0</v>
      </c>
      <c r="N813" s="431">
        <v>99.999</v>
      </c>
    </row>
    <row r="814" spans="2:14" ht="15">
      <c r="B814" s="221" t="s">
        <v>168</v>
      </c>
      <c r="C814" s="196">
        <v>100</v>
      </c>
      <c r="D814" s="196">
        <v>0</v>
      </c>
      <c r="E814" s="196">
        <v>0</v>
      </c>
      <c r="F814" s="196">
        <v>0</v>
      </c>
      <c r="G814" s="196">
        <v>0</v>
      </c>
      <c r="H814" s="196">
        <v>0</v>
      </c>
      <c r="I814" s="196">
        <v>0</v>
      </c>
      <c r="J814" s="196">
        <v>0</v>
      </c>
      <c r="K814" s="196">
        <v>0</v>
      </c>
      <c r="L814" s="196">
        <v>0</v>
      </c>
      <c r="M814" s="196">
        <v>0</v>
      </c>
      <c r="N814" s="431">
        <v>99.999</v>
      </c>
    </row>
    <row r="815" spans="2:14" ht="15">
      <c r="B815" s="221" t="s">
        <v>324</v>
      </c>
      <c r="C815" s="196">
        <v>70</v>
      </c>
      <c r="D815" s="196">
        <v>0</v>
      </c>
      <c r="E815" s="196">
        <v>30</v>
      </c>
      <c r="F815" s="196">
        <v>0</v>
      </c>
      <c r="G815" s="196">
        <v>0</v>
      </c>
      <c r="H815" s="196">
        <v>0</v>
      </c>
      <c r="I815" s="196">
        <v>0</v>
      </c>
      <c r="J815" s="196">
        <v>0</v>
      </c>
      <c r="K815" s="196">
        <v>0</v>
      </c>
      <c r="L815" s="196">
        <v>0</v>
      </c>
      <c r="M815" s="196">
        <v>0</v>
      </c>
      <c r="N815" s="431">
        <v>99.999</v>
      </c>
    </row>
    <row r="816" spans="2:14" ht="15">
      <c r="B816" s="221" t="s">
        <v>176</v>
      </c>
      <c r="C816" s="196">
        <v>77.62499999999999</v>
      </c>
      <c r="D816" s="196">
        <v>0</v>
      </c>
      <c r="E816" s="196">
        <v>18.875</v>
      </c>
      <c r="F816" s="196">
        <v>0</v>
      </c>
      <c r="G816" s="196">
        <v>0</v>
      </c>
      <c r="H816" s="196">
        <v>2.25</v>
      </c>
      <c r="I816" s="196">
        <v>0</v>
      </c>
      <c r="J816" s="196">
        <v>1.25</v>
      </c>
      <c r="K816" s="196">
        <v>0</v>
      </c>
      <c r="L816" s="196">
        <v>0</v>
      </c>
      <c r="M816" s="196">
        <v>0</v>
      </c>
      <c r="N816" s="431">
        <v>99.999</v>
      </c>
    </row>
    <row r="817" spans="2:14" ht="15">
      <c r="B817" s="221" t="s">
        <v>177</v>
      </c>
      <c r="C817" s="196">
        <v>98.03714285714285</v>
      </c>
      <c r="D817" s="196">
        <v>0</v>
      </c>
      <c r="E817" s="196">
        <v>1.4914285714285713</v>
      </c>
      <c r="F817" s="196">
        <v>0</v>
      </c>
      <c r="G817" s="196">
        <v>0</v>
      </c>
      <c r="H817" s="196">
        <v>0.47142857142857136</v>
      </c>
      <c r="I817" s="196">
        <v>0</v>
      </c>
      <c r="J817" s="196">
        <v>0</v>
      </c>
      <c r="K817" s="196">
        <v>0</v>
      </c>
      <c r="L817" s="196">
        <v>0</v>
      </c>
      <c r="M817" s="196">
        <v>0</v>
      </c>
      <c r="N817" s="431">
        <v>99.999</v>
      </c>
    </row>
    <row r="818" spans="2:14" ht="15">
      <c r="B818" s="221" t="s">
        <v>178</v>
      </c>
      <c r="C818" s="196">
        <v>24.283333333333335</v>
      </c>
      <c r="D818" s="196">
        <v>0</v>
      </c>
      <c r="E818" s="196">
        <v>67.46666666666667</v>
      </c>
      <c r="F818" s="196">
        <v>0</v>
      </c>
      <c r="G818" s="196">
        <v>0</v>
      </c>
      <c r="H818" s="196">
        <v>8.25</v>
      </c>
      <c r="I818" s="196">
        <v>0</v>
      </c>
      <c r="J818" s="196">
        <v>0</v>
      </c>
      <c r="K818" s="196">
        <v>0</v>
      </c>
      <c r="L818" s="196">
        <v>0</v>
      </c>
      <c r="M818" s="196">
        <v>0</v>
      </c>
      <c r="N818" s="431">
        <v>99.999</v>
      </c>
    </row>
    <row r="819" spans="2:14" ht="15">
      <c r="B819" s="221" t="s">
        <v>325</v>
      </c>
      <c r="C819" s="196">
        <v>90</v>
      </c>
      <c r="D819" s="196">
        <v>0</v>
      </c>
      <c r="E819" s="196">
        <v>5</v>
      </c>
      <c r="F819" s="196">
        <v>0</v>
      </c>
      <c r="G819" s="196">
        <v>0</v>
      </c>
      <c r="H819" s="196">
        <v>5</v>
      </c>
      <c r="I819" s="196">
        <v>0</v>
      </c>
      <c r="J819" s="196">
        <v>0</v>
      </c>
      <c r="K819" s="196">
        <v>0</v>
      </c>
      <c r="L819" s="196">
        <v>0</v>
      </c>
      <c r="M819" s="196">
        <v>0</v>
      </c>
      <c r="N819" s="431">
        <v>99.999</v>
      </c>
    </row>
    <row r="820" spans="2:14" ht="15">
      <c r="B820" s="221" t="s">
        <v>326</v>
      </c>
      <c r="C820" s="196">
        <v>0</v>
      </c>
      <c r="D820" s="196">
        <v>0</v>
      </c>
      <c r="E820" s="196">
        <v>100</v>
      </c>
      <c r="F820" s="196">
        <v>0</v>
      </c>
      <c r="G820" s="196">
        <v>0</v>
      </c>
      <c r="H820" s="196">
        <v>0</v>
      </c>
      <c r="I820" s="196">
        <v>0</v>
      </c>
      <c r="J820" s="196">
        <v>0</v>
      </c>
      <c r="K820" s="196">
        <v>0</v>
      </c>
      <c r="L820" s="196">
        <v>0</v>
      </c>
      <c r="M820" s="196">
        <v>0</v>
      </c>
      <c r="N820" s="431">
        <v>99.999</v>
      </c>
    </row>
    <row r="821" spans="2:14" ht="15">
      <c r="B821" s="221" t="s">
        <v>327</v>
      </c>
      <c r="C821" s="196">
        <v>13.333333333333334</v>
      </c>
      <c r="D821" s="196">
        <v>0</v>
      </c>
      <c r="E821" s="196">
        <v>73.33333333333333</v>
      </c>
      <c r="F821" s="196">
        <v>0</v>
      </c>
      <c r="G821" s="196">
        <v>0</v>
      </c>
      <c r="H821" s="196">
        <v>0</v>
      </c>
      <c r="I821" s="196">
        <v>0</v>
      </c>
      <c r="J821" s="196">
        <v>13.333333333333334</v>
      </c>
      <c r="K821" s="196">
        <v>0</v>
      </c>
      <c r="L821" s="196">
        <v>0</v>
      </c>
      <c r="M821" s="196">
        <v>0</v>
      </c>
      <c r="N821" s="431">
        <v>99.999</v>
      </c>
    </row>
    <row r="822" spans="2:14" ht="15">
      <c r="B822" s="221" t="s">
        <v>179</v>
      </c>
      <c r="C822" s="196">
        <v>53.06666666666666</v>
      </c>
      <c r="D822" s="196">
        <v>0</v>
      </c>
      <c r="E822" s="196">
        <v>36.1</v>
      </c>
      <c r="F822" s="196">
        <v>0</v>
      </c>
      <c r="G822" s="196">
        <v>0</v>
      </c>
      <c r="H822" s="196">
        <v>10.833333333333334</v>
      </c>
      <c r="I822" s="196">
        <v>0</v>
      </c>
      <c r="J822" s="196">
        <v>0</v>
      </c>
      <c r="K822" s="196">
        <v>0</v>
      </c>
      <c r="L822" s="196">
        <v>0</v>
      </c>
      <c r="M822" s="196">
        <v>0</v>
      </c>
      <c r="N822" s="431">
        <v>99.999</v>
      </c>
    </row>
    <row r="823" spans="2:14" ht="15">
      <c r="B823" s="221" t="s">
        <v>328</v>
      </c>
      <c r="C823" s="196">
        <v>100</v>
      </c>
      <c r="D823" s="196">
        <v>0</v>
      </c>
      <c r="E823" s="196">
        <v>0</v>
      </c>
      <c r="F823" s="196">
        <v>0</v>
      </c>
      <c r="G823" s="196">
        <v>0</v>
      </c>
      <c r="H823" s="196">
        <v>0</v>
      </c>
      <c r="I823" s="196">
        <v>0</v>
      </c>
      <c r="J823" s="196">
        <v>0</v>
      </c>
      <c r="K823" s="196">
        <v>0</v>
      </c>
      <c r="L823" s="196">
        <v>0</v>
      </c>
      <c r="M823" s="196">
        <v>0</v>
      </c>
      <c r="N823" s="431">
        <v>99.999</v>
      </c>
    </row>
    <row r="824" spans="2:14" ht="15.75" thickBot="1">
      <c r="B824" s="435" t="s">
        <v>180</v>
      </c>
      <c r="C824" s="436">
        <v>30.428571428571427</v>
      </c>
      <c r="D824" s="436">
        <v>3.5714285714285716</v>
      </c>
      <c r="E824" s="436">
        <v>63</v>
      </c>
      <c r="F824" s="436">
        <v>0</v>
      </c>
      <c r="G824" s="436">
        <v>0</v>
      </c>
      <c r="H824" s="436">
        <v>3</v>
      </c>
      <c r="I824" s="436">
        <v>0</v>
      </c>
      <c r="J824" s="436">
        <v>0</v>
      </c>
      <c r="K824" s="436">
        <v>0</v>
      </c>
      <c r="L824" s="436">
        <v>0</v>
      </c>
      <c r="M824" s="436">
        <v>0</v>
      </c>
      <c r="N824" s="437">
        <v>99.999</v>
      </c>
    </row>
    <row r="825" spans="2:14" ht="15.75" thickTop="1">
      <c r="B825" s="132" t="s">
        <v>66</v>
      </c>
      <c r="C825" s="201"/>
      <c r="D825" s="201"/>
      <c r="E825" s="201"/>
      <c r="F825" s="201"/>
      <c r="G825" s="201"/>
      <c r="H825" s="201"/>
      <c r="I825" s="201"/>
      <c r="J825" s="201"/>
      <c r="K825" s="201"/>
      <c r="L825" s="201"/>
      <c r="M825" s="201"/>
      <c r="N825" s="201"/>
    </row>
    <row r="826" spans="2:14" ht="15">
      <c r="B826" s="132"/>
      <c r="C826" s="201"/>
      <c r="D826" s="201"/>
      <c r="E826" s="201"/>
      <c r="F826" s="201"/>
      <c r="G826" s="201"/>
      <c r="H826" s="201"/>
      <c r="I826" s="201"/>
      <c r="J826" s="201"/>
      <c r="K826" s="201"/>
      <c r="L826" s="201"/>
      <c r="M826" s="201"/>
      <c r="N826" s="201"/>
    </row>
    <row r="828" spans="2:14" ht="15.75" thickBot="1">
      <c r="B828" s="110" t="s">
        <v>329</v>
      </c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</row>
    <row r="829" spans="2:14" ht="57.75" thickBot="1" thickTop="1">
      <c r="B829" s="433"/>
      <c r="C829" s="438" t="s">
        <v>312</v>
      </c>
      <c r="D829" s="438" t="s">
        <v>313</v>
      </c>
      <c r="E829" s="438" t="s">
        <v>314</v>
      </c>
      <c r="F829" s="438" t="s">
        <v>315</v>
      </c>
      <c r="G829" s="438" t="s">
        <v>316</v>
      </c>
      <c r="H829" s="438" t="s">
        <v>317</v>
      </c>
      <c r="I829" s="438" t="s">
        <v>318</v>
      </c>
      <c r="J829" s="438" t="s">
        <v>319</v>
      </c>
      <c r="K829" s="438" t="s">
        <v>320</v>
      </c>
      <c r="L829" s="438" t="s">
        <v>321</v>
      </c>
      <c r="M829" s="438" t="s">
        <v>322</v>
      </c>
      <c r="N829" s="438" t="s">
        <v>62</v>
      </c>
    </row>
    <row r="830" spans="2:14" ht="15">
      <c r="B830" s="221" t="s">
        <v>330</v>
      </c>
      <c r="C830" s="196">
        <v>78.67142857142858</v>
      </c>
      <c r="D830" s="196">
        <v>0</v>
      </c>
      <c r="E830" s="196">
        <v>18.314285714285713</v>
      </c>
      <c r="F830" s="196">
        <v>0</v>
      </c>
      <c r="G830" s="196">
        <v>0</v>
      </c>
      <c r="H830" s="196">
        <v>3.0142857142857147</v>
      </c>
      <c r="I830" s="196">
        <v>0</v>
      </c>
      <c r="J830" s="196">
        <v>0</v>
      </c>
      <c r="K830" s="196">
        <v>0</v>
      </c>
      <c r="L830" s="196">
        <v>0</v>
      </c>
      <c r="M830" s="196">
        <v>0</v>
      </c>
      <c r="N830" s="431">
        <v>99.999</v>
      </c>
    </row>
    <row r="831" spans="2:14" ht="15">
      <c r="B831" s="221" t="s">
        <v>331</v>
      </c>
      <c r="C831" s="196">
        <v>100</v>
      </c>
      <c r="D831" s="196">
        <v>0</v>
      </c>
      <c r="E831" s="196">
        <v>0</v>
      </c>
      <c r="F831" s="196">
        <v>0</v>
      </c>
      <c r="G831" s="196">
        <v>0</v>
      </c>
      <c r="H831" s="196">
        <v>0</v>
      </c>
      <c r="I831" s="196">
        <v>0</v>
      </c>
      <c r="J831" s="196">
        <v>0</v>
      </c>
      <c r="K831" s="196">
        <v>0</v>
      </c>
      <c r="L831" s="196">
        <v>0</v>
      </c>
      <c r="M831" s="196">
        <v>0</v>
      </c>
      <c r="N831" s="431">
        <v>99.999</v>
      </c>
    </row>
    <row r="832" spans="2:14" ht="15">
      <c r="B832" s="221" t="s">
        <v>181</v>
      </c>
      <c r="C832" s="196">
        <v>0</v>
      </c>
      <c r="D832" s="196">
        <v>0</v>
      </c>
      <c r="E832" s="196">
        <v>0</v>
      </c>
      <c r="F832" s="196">
        <v>0</v>
      </c>
      <c r="G832" s="196">
        <v>0</v>
      </c>
      <c r="H832" s="196">
        <v>0</v>
      </c>
      <c r="I832" s="196">
        <v>0</v>
      </c>
      <c r="J832" s="196">
        <v>0</v>
      </c>
      <c r="K832" s="196">
        <v>5</v>
      </c>
      <c r="L832" s="196">
        <v>0</v>
      </c>
      <c r="M832" s="196">
        <v>95</v>
      </c>
      <c r="N832" s="431">
        <v>99.999</v>
      </c>
    </row>
    <row r="833" spans="2:14" ht="15">
      <c r="B833" s="221" t="s">
        <v>182</v>
      </c>
      <c r="C833" s="196">
        <v>34.11958333333334</v>
      </c>
      <c r="D833" s="196">
        <v>0</v>
      </c>
      <c r="E833" s="196">
        <v>58.64458333333334</v>
      </c>
      <c r="F833" s="196">
        <v>0</v>
      </c>
      <c r="G833" s="196">
        <v>0</v>
      </c>
      <c r="H833" s="196">
        <v>7.235833333333333</v>
      </c>
      <c r="I833" s="196">
        <v>0</v>
      </c>
      <c r="J833" s="196">
        <v>0</v>
      </c>
      <c r="K833" s="196">
        <v>0</v>
      </c>
      <c r="L833" s="196">
        <v>0</v>
      </c>
      <c r="M833" s="196">
        <v>0</v>
      </c>
      <c r="N833" s="431">
        <v>99.999</v>
      </c>
    </row>
    <row r="834" spans="2:14" ht="15">
      <c r="B834" s="221" t="s">
        <v>183</v>
      </c>
      <c r="C834" s="196">
        <v>10.363636363636367</v>
      </c>
      <c r="D834" s="196">
        <v>0</v>
      </c>
      <c r="E834" s="196">
        <v>0</v>
      </c>
      <c r="F834" s="196">
        <v>0.5151515151515154</v>
      </c>
      <c r="G834" s="196">
        <v>0</v>
      </c>
      <c r="H834" s="196">
        <v>1.440606060606061</v>
      </c>
      <c r="I834" s="196">
        <v>0.8315151515151514</v>
      </c>
      <c r="J834" s="196">
        <v>1.8181818181818181</v>
      </c>
      <c r="K834" s="196">
        <v>84.90969696969695</v>
      </c>
      <c r="L834" s="196">
        <v>0</v>
      </c>
      <c r="M834" s="196">
        <v>0.12121212121212116</v>
      </c>
      <c r="N834" s="431">
        <v>99.999</v>
      </c>
    </row>
    <row r="835" spans="2:14" ht="15">
      <c r="B835" s="221" t="s">
        <v>184</v>
      </c>
      <c r="C835" s="196">
        <v>0</v>
      </c>
      <c r="D835" s="196">
        <v>0</v>
      </c>
      <c r="E835" s="196">
        <v>0</v>
      </c>
      <c r="F835" s="196">
        <v>0</v>
      </c>
      <c r="G835" s="196">
        <v>0</v>
      </c>
      <c r="H835" s="196">
        <v>70</v>
      </c>
      <c r="I835" s="196">
        <v>0</v>
      </c>
      <c r="J835" s="196">
        <v>0</v>
      </c>
      <c r="K835" s="196">
        <v>0</v>
      </c>
      <c r="L835" s="196">
        <v>0</v>
      </c>
      <c r="M835" s="196">
        <v>30</v>
      </c>
      <c r="N835" s="431">
        <v>99.999</v>
      </c>
    </row>
    <row r="836" spans="2:14" ht="15">
      <c r="B836" s="221" t="s">
        <v>187</v>
      </c>
      <c r="C836" s="196">
        <v>25.894545454545455</v>
      </c>
      <c r="D836" s="196">
        <v>0</v>
      </c>
      <c r="E836" s="196">
        <v>57.374545454545455</v>
      </c>
      <c r="F836" s="196">
        <v>0</v>
      </c>
      <c r="G836" s="196">
        <v>0</v>
      </c>
      <c r="H836" s="196">
        <v>12.82181818181818</v>
      </c>
      <c r="I836" s="196">
        <v>0.23636363636363636</v>
      </c>
      <c r="J836" s="196">
        <v>0</v>
      </c>
      <c r="K836" s="196">
        <v>0</v>
      </c>
      <c r="L836" s="196">
        <v>0</v>
      </c>
      <c r="M836" s="196">
        <v>3.672727272727273</v>
      </c>
      <c r="N836" s="431">
        <v>99.999</v>
      </c>
    </row>
    <row r="837" spans="2:14" ht="15">
      <c r="B837" s="221" t="s">
        <v>191</v>
      </c>
      <c r="C837" s="196">
        <v>70</v>
      </c>
      <c r="D837" s="196">
        <v>0</v>
      </c>
      <c r="E837" s="196">
        <v>20</v>
      </c>
      <c r="F837" s="196">
        <v>0</v>
      </c>
      <c r="G837" s="196">
        <v>0</v>
      </c>
      <c r="H837" s="196">
        <v>10</v>
      </c>
      <c r="I837" s="196">
        <v>0</v>
      </c>
      <c r="J837" s="196">
        <v>0</v>
      </c>
      <c r="K837" s="196">
        <v>0</v>
      </c>
      <c r="L837" s="196">
        <v>0</v>
      </c>
      <c r="M837" s="196">
        <v>0</v>
      </c>
      <c r="N837" s="431">
        <v>99.999</v>
      </c>
    </row>
    <row r="838" spans="2:14" ht="15">
      <c r="B838" s="221" t="s">
        <v>192</v>
      </c>
      <c r="C838" s="196">
        <v>68.01545454545455</v>
      </c>
      <c r="D838" s="196">
        <v>0</v>
      </c>
      <c r="E838" s="196">
        <v>20.666363636363638</v>
      </c>
      <c r="F838" s="196">
        <v>0</v>
      </c>
      <c r="G838" s="196">
        <v>0</v>
      </c>
      <c r="H838" s="196">
        <v>2.227272727272727</v>
      </c>
      <c r="I838" s="196">
        <v>0</v>
      </c>
      <c r="J838" s="196">
        <v>0</v>
      </c>
      <c r="K838" s="196">
        <v>0</v>
      </c>
      <c r="L838" s="196">
        <v>5.454545454545454</v>
      </c>
      <c r="M838" s="196">
        <v>3.6363636363636362</v>
      </c>
      <c r="N838" s="431">
        <v>99.999</v>
      </c>
    </row>
    <row r="839" spans="2:14" ht="15">
      <c r="B839" s="221" t="s">
        <v>193</v>
      </c>
      <c r="C839" s="196">
        <v>0</v>
      </c>
      <c r="D839" s="196">
        <v>0</v>
      </c>
      <c r="E839" s="196">
        <v>50</v>
      </c>
      <c r="F839" s="196">
        <v>0</v>
      </c>
      <c r="G839" s="196">
        <v>0</v>
      </c>
      <c r="H839" s="196">
        <v>50</v>
      </c>
      <c r="I839" s="196">
        <v>0</v>
      </c>
      <c r="J839" s="196">
        <v>0</v>
      </c>
      <c r="K839" s="196">
        <v>0</v>
      </c>
      <c r="L839" s="196">
        <v>0</v>
      </c>
      <c r="M839" s="196">
        <v>0</v>
      </c>
      <c r="N839" s="431">
        <v>99.999</v>
      </c>
    </row>
    <row r="840" spans="2:14" ht="15">
      <c r="B840" s="221" t="s">
        <v>194</v>
      </c>
      <c r="C840" s="196">
        <v>36.96</v>
      </c>
      <c r="D840" s="196">
        <v>0</v>
      </c>
      <c r="E840" s="196">
        <v>26.08</v>
      </c>
      <c r="F840" s="196">
        <v>0</v>
      </c>
      <c r="G840" s="196">
        <v>0</v>
      </c>
      <c r="H840" s="196">
        <v>36.96</v>
      </c>
      <c r="I840" s="196">
        <v>0</v>
      </c>
      <c r="J840" s="196">
        <v>0</v>
      </c>
      <c r="K840" s="196">
        <v>0</v>
      </c>
      <c r="L840" s="196">
        <v>0</v>
      </c>
      <c r="M840" s="196">
        <v>0</v>
      </c>
      <c r="N840" s="431">
        <v>99.999</v>
      </c>
    </row>
    <row r="841" spans="2:14" ht="15">
      <c r="B841" s="221" t="s">
        <v>332</v>
      </c>
      <c r="C841" s="196">
        <v>59</v>
      </c>
      <c r="D841" s="196">
        <v>0</v>
      </c>
      <c r="E841" s="196">
        <v>41</v>
      </c>
      <c r="F841" s="196">
        <v>0</v>
      </c>
      <c r="G841" s="196">
        <v>0</v>
      </c>
      <c r="H841" s="196">
        <v>0</v>
      </c>
      <c r="I841" s="196">
        <v>0</v>
      </c>
      <c r="J841" s="196">
        <v>0</v>
      </c>
      <c r="K841" s="196">
        <v>0</v>
      </c>
      <c r="L841" s="196">
        <v>0</v>
      </c>
      <c r="M841" s="196">
        <v>0</v>
      </c>
      <c r="N841" s="431">
        <v>99.999</v>
      </c>
    </row>
    <row r="842" spans="2:14" ht="15">
      <c r="B842" s="221" t="s">
        <v>197</v>
      </c>
      <c r="C842" s="196">
        <v>16.547999999999995</v>
      </c>
      <c r="D842" s="196">
        <v>1.43</v>
      </c>
      <c r="E842" s="196">
        <v>59.942</v>
      </c>
      <c r="F842" s="196">
        <v>2.5</v>
      </c>
      <c r="G842" s="196">
        <v>0</v>
      </c>
      <c r="H842" s="196">
        <v>2.4515</v>
      </c>
      <c r="I842" s="196">
        <v>5.8335</v>
      </c>
      <c r="J842" s="196">
        <v>11.294999999999998</v>
      </c>
      <c r="K842" s="196">
        <v>0</v>
      </c>
      <c r="L842" s="196">
        <v>0</v>
      </c>
      <c r="M842" s="196">
        <v>0</v>
      </c>
      <c r="N842" s="431">
        <v>99.999</v>
      </c>
    </row>
    <row r="843" spans="2:14" ht="15">
      <c r="B843" s="221" t="s">
        <v>199</v>
      </c>
      <c r="C843" s="196">
        <v>10.493043478260871</v>
      </c>
      <c r="D843" s="196">
        <v>0</v>
      </c>
      <c r="E843" s="196">
        <v>77.08521739130434</v>
      </c>
      <c r="F843" s="196">
        <v>0</v>
      </c>
      <c r="G843" s="196">
        <v>0</v>
      </c>
      <c r="H843" s="196">
        <v>9.792391304347822</v>
      </c>
      <c r="I843" s="196">
        <v>0</v>
      </c>
      <c r="J843" s="196">
        <v>0.5278260869565219</v>
      </c>
      <c r="K843" s="196">
        <v>0</v>
      </c>
      <c r="L843" s="196">
        <v>1.0869565217391304</v>
      </c>
      <c r="M843" s="196">
        <v>1.0145652173913042</v>
      </c>
      <c r="N843" s="431">
        <v>99.999</v>
      </c>
    </row>
    <row r="844" spans="2:14" ht="15">
      <c r="B844" s="221" t="s">
        <v>333</v>
      </c>
      <c r="C844" s="196">
        <v>99</v>
      </c>
      <c r="D844" s="196">
        <v>0</v>
      </c>
      <c r="E844" s="196">
        <v>1</v>
      </c>
      <c r="F844" s="196">
        <v>0</v>
      </c>
      <c r="G844" s="196">
        <v>0</v>
      </c>
      <c r="H844" s="196">
        <v>0</v>
      </c>
      <c r="I844" s="196">
        <v>0</v>
      </c>
      <c r="J844" s="196">
        <v>0</v>
      </c>
      <c r="K844" s="196">
        <v>0</v>
      </c>
      <c r="L844" s="196">
        <v>0</v>
      </c>
      <c r="M844" s="196">
        <v>0</v>
      </c>
      <c r="N844" s="431">
        <v>99.999</v>
      </c>
    </row>
    <row r="845" spans="2:14" ht="15">
      <c r="B845" s="221" t="s">
        <v>152</v>
      </c>
      <c r="C845" s="196">
        <v>13.877991452991456</v>
      </c>
      <c r="D845" s="196">
        <v>0</v>
      </c>
      <c r="E845" s="196">
        <v>81.32153846153841</v>
      </c>
      <c r="F845" s="196">
        <v>0.914102564102564</v>
      </c>
      <c r="G845" s="196">
        <v>0</v>
      </c>
      <c r="H845" s="196">
        <v>3.0871367521367516</v>
      </c>
      <c r="I845" s="196">
        <v>0.04273504273504274</v>
      </c>
      <c r="J845" s="196">
        <v>0.28641025641025636</v>
      </c>
      <c r="K845" s="196">
        <v>0</v>
      </c>
      <c r="L845" s="196">
        <v>0</v>
      </c>
      <c r="M845" s="196">
        <v>0.4700854700854701</v>
      </c>
      <c r="N845" s="431">
        <v>99.999</v>
      </c>
    </row>
    <row r="846" spans="2:14" ht="15">
      <c r="B846" s="221" t="s">
        <v>334</v>
      </c>
      <c r="C846" s="196">
        <v>33.36363636363637</v>
      </c>
      <c r="D846" s="196">
        <v>0</v>
      </c>
      <c r="E846" s="196">
        <v>61.09090909090908</v>
      </c>
      <c r="F846" s="196">
        <v>0</v>
      </c>
      <c r="G846" s="196">
        <v>0</v>
      </c>
      <c r="H846" s="196">
        <v>2.3636363636363638</v>
      </c>
      <c r="I846" s="196">
        <v>0</v>
      </c>
      <c r="J846" s="196">
        <v>3.1818181818181817</v>
      </c>
      <c r="K846" s="196">
        <v>0</v>
      </c>
      <c r="L846" s="196">
        <v>0</v>
      </c>
      <c r="M846" s="196">
        <v>0</v>
      </c>
      <c r="N846" s="431">
        <v>99.999</v>
      </c>
    </row>
    <row r="847" spans="2:14" ht="15">
      <c r="B847" s="221" t="s">
        <v>160</v>
      </c>
      <c r="C847" s="196">
        <v>25</v>
      </c>
      <c r="D847" s="196">
        <v>0</v>
      </c>
      <c r="E847" s="196">
        <v>65</v>
      </c>
      <c r="F847" s="196">
        <v>0</v>
      </c>
      <c r="G847" s="196">
        <v>0</v>
      </c>
      <c r="H847" s="196">
        <v>10</v>
      </c>
      <c r="I847" s="196">
        <v>0</v>
      </c>
      <c r="J847" s="196">
        <v>0</v>
      </c>
      <c r="K847" s="196">
        <v>0</v>
      </c>
      <c r="L847" s="196">
        <v>0</v>
      </c>
      <c r="M847" s="196">
        <v>0</v>
      </c>
      <c r="N847" s="431">
        <v>99.999</v>
      </c>
    </row>
    <row r="848" spans="2:14" ht="15">
      <c r="B848" s="221" t="s">
        <v>161</v>
      </c>
      <c r="C848" s="196">
        <v>0</v>
      </c>
      <c r="D848" s="196">
        <v>0</v>
      </c>
      <c r="E848" s="196">
        <v>100</v>
      </c>
      <c r="F848" s="196">
        <v>0</v>
      </c>
      <c r="G848" s="196">
        <v>0</v>
      </c>
      <c r="H848" s="196">
        <v>0</v>
      </c>
      <c r="I848" s="196">
        <v>0</v>
      </c>
      <c r="J848" s="196">
        <v>0</v>
      </c>
      <c r="K848" s="196">
        <v>0</v>
      </c>
      <c r="L848" s="196">
        <v>0</v>
      </c>
      <c r="M848" s="196">
        <v>0</v>
      </c>
      <c r="N848" s="431">
        <v>99.999</v>
      </c>
    </row>
    <row r="849" spans="2:14" ht="15">
      <c r="B849" s="221" t="s">
        <v>169</v>
      </c>
      <c r="C849" s="196">
        <v>0</v>
      </c>
      <c r="D849" s="196">
        <v>0</v>
      </c>
      <c r="E849" s="196">
        <v>100</v>
      </c>
      <c r="F849" s="196">
        <v>0</v>
      </c>
      <c r="G849" s="196">
        <v>0</v>
      </c>
      <c r="H849" s="196">
        <v>0</v>
      </c>
      <c r="I849" s="196">
        <v>0</v>
      </c>
      <c r="J849" s="196">
        <v>0</v>
      </c>
      <c r="K849" s="196">
        <v>0</v>
      </c>
      <c r="L849" s="196">
        <v>0</v>
      </c>
      <c r="M849" s="196">
        <v>0</v>
      </c>
      <c r="N849" s="431">
        <v>99.999</v>
      </c>
    </row>
    <row r="850" spans="2:14" ht="15">
      <c r="B850" s="221" t="s">
        <v>170</v>
      </c>
      <c r="C850" s="196">
        <v>76.66666666666667</v>
      </c>
      <c r="D850" s="196">
        <v>0</v>
      </c>
      <c r="E850" s="196">
        <v>1.1111111111111112</v>
      </c>
      <c r="F850" s="196">
        <v>0</v>
      </c>
      <c r="G850" s="196">
        <v>0</v>
      </c>
      <c r="H850" s="196">
        <v>0</v>
      </c>
      <c r="I850" s="196">
        <v>0</v>
      </c>
      <c r="J850" s="196">
        <v>0</v>
      </c>
      <c r="K850" s="196">
        <v>0</v>
      </c>
      <c r="L850" s="196">
        <v>0</v>
      </c>
      <c r="M850" s="196">
        <v>22.22222222222222</v>
      </c>
      <c r="N850" s="431">
        <v>99.999</v>
      </c>
    </row>
    <row r="851" spans="2:14" ht="15.75" thickBot="1">
      <c r="B851" s="435" t="s">
        <v>171</v>
      </c>
      <c r="C851" s="436">
        <v>100</v>
      </c>
      <c r="D851" s="436">
        <v>0</v>
      </c>
      <c r="E851" s="436">
        <v>0</v>
      </c>
      <c r="F851" s="436">
        <v>0</v>
      </c>
      <c r="G851" s="436">
        <v>0</v>
      </c>
      <c r="H851" s="436">
        <v>0</v>
      </c>
      <c r="I851" s="436">
        <v>0</v>
      </c>
      <c r="J851" s="436">
        <v>0</v>
      </c>
      <c r="K851" s="436">
        <v>0</v>
      </c>
      <c r="L851" s="436">
        <v>0</v>
      </c>
      <c r="M851" s="436">
        <v>0</v>
      </c>
      <c r="N851" s="437">
        <v>99.999</v>
      </c>
    </row>
    <row r="852" ht="15.75" thickTop="1">
      <c r="B852" s="132" t="s">
        <v>66</v>
      </c>
    </row>
    <row r="855" spans="2:14" ht="15.75" thickBot="1">
      <c r="B855" s="110" t="s">
        <v>335</v>
      </c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</row>
    <row r="856" spans="2:14" ht="57.75" thickBot="1" thickTop="1">
      <c r="B856" s="440"/>
      <c r="C856" s="396" t="s">
        <v>312</v>
      </c>
      <c r="D856" s="396" t="s">
        <v>313</v>
      </c>
      <c r="E856" s="396" t="s">
        <v>314</v>
      </c>
      <c r="F856" s="396" t="s">
        <v>315</v>
      </c>
      <c r="G856" s="396" t="s">
        <v>316</v>
      </c>
      <c r="H856" s="396" t="s">
        <v>317</v>
      </c>
      <c r="I856" s="396" t="s">
        <v>318</v>
      </c>
      <c r="J856" s="396" t="s">
        <v>319</v>
      </c>
      <c r="K856" s="396" t="s">
        <v>320</v>
      </c>
      <c r="L856" s="396" t="s">
        <v>321</v>
      </c>
      <c r="M856" s="396" t="s">
        <v>322</v>
      </c>
      <c r="N856" s="396" t="s">
        <v>58</v>
      </c>
    </row>
    <row r="857" spans="2:14" ht="15">
      <c r="B857" s="439" t="s">
        <v>102</v>
      </c>
      <c r="C857" s="204">
        <v>64.37821628651463</v>
      </c>
      <c r="D857" s="204">
        <v>0.042016806722689044</v>
      </c>
      <c r="E857" s="204">
        <v>22.71527077497665</v>
      </c>
      <c r="F857" s="204">
        <v>1.2778991596638654</v>
      </c>
      <c r="G857" s="204">
        <v>0.042016806722689065</v>
      </c>
      <c r="H857" s="204">
        <v>1.5774159663865548</v>
      </c>
      <c r="I857" s="204">
        <v>0</v>
      </c>
      <c r="J857" s="204">
        <v>5.109721221822063</v>
      </c>
      <c r="K857" s="204">
        <v>4.546518607442979</v>
      </c>
      <c r="L857" s="204">
        <v>0.058823529411764726</v>
      </c>
      <c r="M857" s="204">
        <v>0.25210084033613456</v>
      </c>
      <c r="N857" s="432">
        <v>99.99999999999999</v>
      </c>
    </row>
    <row r="858" spans="2:14" ht="15">
      <c r="B858" s="439" t="s">
        <v>103</v>
      </c>
      <c r="C858" s="204">
        <v>84.524</v>
      </c>
      <c r="D858" s="204">
        <v>0</v>
      </c>
      <c r="E858" s="204">
        <v>14.079999999999997</v>
      </c>
      <c r="F858" s="204">
        <v>0.866666666666667</v>
      </c>
      <c r="G858" s="204">
        <v>0</v>
      </c>
      <c r="H858" s="204">
        <v>0.03333333333333335</v>
      </c>
      <c r="I858" s="204">
        <v>0</v>
      </c>
      <c r="J858" s="204">
        <v>0.4293333333333334</v>
      </c>
      <c r="K858" s="204">
        <v>0</v>
      </c>
      <c r="L858" s="204">
        <v>0.06666666666666667</v>
      </c>
      <c r="M858" s="204">
        <v>0</v>
      </c>
      <c r="N858" s="432">
        <v>100</v>
      </c>
    </row>
    <row r="859" spans="2:14" ht="15">
      <c r="B859" s="118" t="s">
        <v>104</v>
      </c>
      <c r="C859" s="204">
        <v>88.55231854838712</v>
      </c>
      <c r="D859" s="204">
        <v>0</v>
      </c>
      <c r="E859" s="204">
        <v>8.125</v>
      </c>
      <c r="F859" s="204">
        <v>0</v>
      </c>
      <c r="G859" s="204">
        <v>0</v>
      </c>
      <c r="H859" s="204">
        <v>0.015625</v>
      </c>
      <c r="I859" s="204">
        <v>0</v>
      </c>
      <c r="J859" s="204">
        <v>3.3070564516129033</v>
      </c>
      <c r="K859" s="204">
        <v>0</v>
      </c>
      <c r="L859" s="204">
        <v>0</v>
      </c>
      <c r="M859" s="204">
        <v>0</v>
      </c>
      <c r="N859" s="432">
        <v>100</v>
      </c>
    </row>
    <row r="860" spans="2:14" ht="15">
      <c r="B860" s="118" t="s">
        <v>105</v>
      </c>
      <c r="C860" s="204">
        <v>79.0388888888889</v>
      </c>
      <c r="D860" s="204">
        <v>0</v>
      </c>
      <c r="E860" s="204">
        <v>15.856666666666664</v>
      </c>
      <c r="F860" s="204">
        <v>0</v>
      </c>
      <c r="G860" s="204">
        <v>0</v>
      </c>
      <c r="H860" s="204">
        <v>0.7722222222222223</v>
      </c>
      <c r="I860" s="204">
        <v>0</v>
      </c>
      <c r="J860" s="204">
        <v>4.332222222222222</v>
      </c>
      <c r="K860" s="204">
        <v>0</v>
      </c>
      <c r="L860" s="204">
        <v>0</v>
      </c>
      <c r="M860" s="204">
        <v>0</v>
      </c>
      <c r="N860" s="432">
        <v>100.00000000000001</v>
      </c>
    </row>
    <row r="861" spans="2:14" ht="15">
      <c r="B861" s="118" t="s">
        <v>106</v>
      </c>
      <c r="C861" s="204">
        <v>49.31560975609759</v>
      </c>
      <c r="D861" s="204">
        <v>0.34146341463414626</v>
      </c>
      <c r="E861" s="204">
        <v>37.14390243902437</v>
      </c>
      <c r="F861" s="204">
        <v>1.042682926829268</v>
      </c>
      <c r="G861" s="204">
        <v>0.3048780487804877</v>
      </c>
      <c r="H861" s="204">
        <v>0.9719512195121954</v>
      </c>
      <c r="I861" s="204">
        <v>0</v>
      </c>
      <c r="J861" s="204">
        <v>10.658780487804878</v>
      </c>
      <c r="K861" s="204">
        <v>0</v>
      </c>
      <c r="L861" s="204">
        <v>0.09878048780487805</v>
      </c>
      <c r="M861" s="204">
        <v>0.12195121951219509</v>
      </c>
      <c r="N861" s="432">
        <v>99.99999999999996</v>
      </c>
    </row>
    <row r="862" spans="2:14" ht="15">
      <c r="B862" s="118" t="s">
        <v>107</v>
      </c>
      <c r="C862" s="204">
        <v>58.574999999999996</v>
      </c>
      <c r="D862" s="204">
        <v>0.7499999999999999</v>
      </c>
      <c r="E862" s="204">
        <v>22.800000000000004</v>
      </c>
      <c r="F862" s="204">
        <v>0</v>
      </c>
      <c r="G862" s="204">
        <v>0</v>
      </c>
      <c r="H862" s="204">
        <v>0.5</v>
      </c>
      <c r="I862" s="204">
        <v>0</v>
      </c>
      <c r="J862" s="204">
        <v>17.374999999999996</v>
      </c>
      <c r="K862" s="204">
        <v>0</v>
      </c>
      <c r="L862" s="204">
        <v>0</v>
      </c>
      <c r="M862" s="204">
        <v>0</v>
      </c>
      <c r="N862" s="432">
        <v>100</v>
      </c>
    </row>
    <row r="863" spans="2:14" ht="15">
      <c r="B863" s="118" t="s">
        <v>108</v>
      </c>
      <c r="C863" s="204">
        <v>55.800000000000004</v>
      </c>
      <c r="D863" s="204">
        <v>0</v>
      </c>
      <c r="E863" s="204">
        <v>27.925000000000004</v>
      </c>
      <c r="F863" s="204">
        <v>0</v>
      </c>
      <c r="G863" s="204">
        <v>0</v>
      </c>
      <c r="H863" s="204">
        <v>2.5</v>
      </c>
      <c r="I863" s="204">
        <v>1.4285714285714286</v>
      </c>
      <c r="J863" s="204">
        <v>12.34642857142857</v>
      </c>
      <c r="K863" s="204">
        <v>0</v>
      </c>
      <c r="L863" s="204">
        <v>0</v>
      </c>
      <c r="M863" s="204">
        <v>0</v>
      </c>
      <c r="N863" s="432">
        <v>99.99999999999999</v>
      </c>
    </row>
    <row r="864" spans="2:14" ht="15">
      <c r="B864" s="118" t="s">
        <v>109</v>
      </c>
      <c r="C864" s="204">
        <v>37.80263157894737</v>
      </c>
      <c r="D864" s="204">
        <v>0</v>
      </c>
      <c r="E864" s="204">
        <v>47.613157894736844</v>
      </c>
      <c r="F864" s="204">
        <v>9.121052631578948</v>
      </c>
      <c r="G864" s="204">
        <v>0</v>
      </c>
      <c r="H864" s="204">
        <v>0.2</v>
      </c>
      <c r="I864" s="204">
        <v>0</v>
      </c>
      <c r="J864" s="204">
        <v>0</v>
      </c>
      <c r="K864" s="204">
        <v>5.2631578947368425</v>
      </c>
      <c r="L864" s="204">
        <v>0</v>
      </c>
      <c r="M864" s="204">
        <v>0</v>
      </c>
      <c r="N864" s="432">
        <v>100</v>
      </c>
    </row>
    <row r="865" spans="2:14" ht="15">
      <c r="B865" s="118" t="s">
        <v>110</v>
      </c>
      <c r="C865" s="204">
        <v>54.02000000000002</v>
      </c>
      <c r="D865" s="204">
        <v>0.3225806451612903</v>
      </c>
      <c r="E865" s="204">
        <v>37.79290322580646</v>
      </c>
      <c r="F865" s="204">
        <v>0.6974193548387096</v>
      </c>
      <c r="G865" s="204">
        <v>0</v>
      </c>
      <c r="H865" s="204">
        <v>0.9845161290322582</v>
      </c>
      <c r="I865" s="204">
        <v>0</v>
      </c>
      <c r="J865" s="204">
        <v>4.859032258064517</v>
      </c>
      <c r="K865" s="204">
        <v>0</v>
      </c>
      <c r="L865" s="204">
        <v>0.40161290322580645</v>
      </c>
      <c r="M865" s="204">
        <v>0.9219354838709677</v>
      </c>
      <c r="N865" s="432">
        <v>99.99999999999999</v>
      </c>
    </row>
    <row r="866" spans="2:14" ht="15">
      <c r="B866" s="118" t="s">
        <v>111</v>
      </c>
      <c r="C866" s="204">
        <v>34.18846153846154</v>
      </c>
      <c r="D866" s="204">
        <v>0</v>
      </c>
      <c r="E866" s="204">
        <v>51.96538461538462</v>
      </c>
      <c r="F866" s="204">
        <v>5.384615384615384</v>
      </c>
      <c r="G866" s="204">
        <v>0</v>
      </c>
      <c r="H866" s="204">
        <v>1.5384615384615383</v>
      </c>
      <c r="I866" s="204">
        <v>0</v>
      </c>
      <c r="J866" s="204">
        <v>0</v>
      </c>
      <c r="K866" s="204">
        <v>6.923076923076923</v>
      </c>
      <c r="L866" s="204">
        <v>0</v>
      </c>
      <c r="M866" s="204">
        <v>0</v>
      </c>
      <c r="N866" s="432">
        <v>100</v>
      </c>
    </row>
    <row r="867" spans="2:14" ht="15">
      <c r="B867" s="118" t="s">
        <v>153</v>
      </c>
      <c r="C867" s="204">
        <v>71.66</v>
      </c>
      <c r="D867" s="204">
        <v>0</v>
      </c>
      <c r="E867" s="204">
        <v>28.34</v>
      </c>
      <c r="F867" s="204">
        <v>0</v>
      </c>
      <c r="G867" s="204">
        <v>0</v>
      </c>
      <c r="H867" s="204">
        <v>0</v>
      </c>
      <c r="I867" s="204">
        <v>0</v>
      </c>
      <c r="J867" s="204">
        <v>0</v>
      </c>
      <c r="K867" s="204">
        <v>0</v>
      </c>
      <c r="L867" s="204">
        <v>0</v>
      </c>
      <c r="M867" s="204">
        <v>0</v>
      </c>
      <c r="N867" s="432">
        <v>100</v>
      </c>
    </row>
    <row r="868" spans="2:14" ht="15">
      <c r="B868" s="118" t="s">
        <v>154</v>
      </c>
      <c r="C868" s="204">
        <v>55.872727272727275</v>
      </c>
      <c r="D868" s="204">
        <v>0</v>
      </c>
      <c r="E868" s="204">
        <v>40.94545454545455</v>
      </c>
      <c r="F868" s="204">
        <v>0</v>
      </c>
      <c r="G868" s="204">
        <v>0</v>
      </c>
      <c r="H868" s="204">
        <v>0.9090909090909091</v>
      </c>
      <c r="I868" s="204">
        <v>0</v>
      </c>
      <c r="J868" s="204">
        <v>0</v>
      </c>
      <c r="K868" s="204">
        <v>0</v>
      </c>
      <c r="L868" s="204">
        <v>2.272727272727273</v>
      </c>
      <c r="M868" s="204">
        <v>0</v>
      </c>
      <c r="N868" s="432">
        <v>100</v>
      </c>
    </row>
    <row r="869" spans="2:14" ht="15">
      <c r="B869" s="118" t="s">
        <v>155</v>
      </c>
      <c r="C869" s="204">
        <v>0</v>
      </c>
      <c r="D869" s="204">
        <v>0</v>
      </c>
      <c r="E869" s="204">
        <v>0</v>
      </c>
      <c r="F869" s="204">
        <v>0</v>
      </c>
      <c r="G869" s="204">
        <v>0</v>
      </c>
      <c r="H869" s="204">
        <v>0</v>
      </c>
      <c r="I869" s="204">
        <v>0</v>
      </c>
      <c r="J869" s="204">
        <v>0</v>
      </c>
      <c r="K869" s="204">
        <v>0</v>
      </c>
      <c r="L869" s="204">
        <v>100</v>
      </c>
      <c r="M869" s="204">
        <v>0</v>
      </c>
      <c r="N869" s="432">
        <v>100</v>
      </c>
    </row>
    <row r="870" spans="2:14" ht="15">
      <c r="B870" s="118" t="s">
        <v>156</v>
      </c>
      <c r="C870" s="204">
        <v>82.85714285714286</v>
      </c>
      <c r="D870" s="204">
        <v>0</v>
      </c>
      <c r="E870" s="204">
        <v>17.142857142857142</v>
      </c>
      <c r="F870" s="204">
        <v>0</v>
      </c>
      <c r="G870" s="204">
        <v>0</v>
      </c>
      <c r="H870" s="204">
        <v>0</v>
      </c>
      <c r="I870" s="204">
        <v>0</v>
      </c>
      <c r="J870" s="204">
        <v>0</v>
      </c>
      <c r="K870" s="204">
        <v>0</v>
      </c>
      <c r="L870" s="204">
        <v>0</v>
      </c>
      <c r="M870" s="204">
        <v>0</v>
      </c>
      <c r="N870" s="432">
        <v>100</v>
      </c>
    </row>
    <row r="871" spans="2:14" ht="15">
      <c r="B871" s="118" t="s">
        <v>157</v>
      </c>
      <c r="C871" s="204">
        <v>95</v>
      </c>
      <c r="D871" s="204">
        <v>0</v>
      </c>
      <c r="E871" s="204">
        <v>0</v>
      </c>
      <c r="F871" s="204">
        <v>0</v>
      </c>
      <c r="G871" s="204">
        <v>0</v>
      </c>
      <c r="H871" s="204">
        <v>5</v>
      </c>
      <c r="I871" s="204">
        <v>0</v>
      </c>
      <c r="J871" s="204">
        <v>0</v>
      </c>
      <c r="K871" s="204">
        <v>0</v>
      </c>
      <c r="L871" s="204">
        <v>0</v>
      </c>
      <c r="M871" s="204">
        <v>0</v>
      </c>
      <c r="N871" s="432">
        <v>100.00000000000001</v>
      </c>
    </row>
    <row r="872" spans="2:14" ht="15">
      <c r="B872" s="118" t="s">
        <v>158</v>
      </c>
      <c r="C872" s="204">
        <v>82.14285714285715</v>
      </c>
      <c r="D872" s="204">
        <v>0</v>
      </c>
      <c r="E872" s="204">
        <v>15.71428571428571</v>
      </c>
      <c r="F872" s="204">
        <v>0</v>
      </c>
      <c r="G872" s="204">
        <v>0</v>
      </c>
      <c r="H872" s="204">
        <v>2.142857142857143</v>
      </c>
      <c r="I872" s="204">
        <v>0</v>
      </c>
      <c r="J872" s="204">
        <v>0</v>
      </c>
      <c r="K872" s="204">
        <v>0</v>
      </c>
      <c r="L872" s="204">
        <v>0</v>
      </c>
      <c r="M872" s="204">
        <v>0</v>
      </c>
      <c r="N872" s="432">
        <v>100</v>
      </c>
    </row>
    <row r="873" spans="2:14" ht="15">
      <c r="B873" s="118" t="s">
        <v>323</v>
      </c>
      <c r="C873" s="204">
        <v>44.16520039100683</v>
      </c>
      <c r="D873" s="204">
        <v>0</v>
      </c>
      <c r="E873" s="204">
        <v>53.321896383186704</v>
      </c>
      <c r="F873" s="204">
        <v>0.4838709677419356</v>
      </c>
      <c r="G873" s="204">
        <v>0</v>
      </c>
      <c r="H873" s="204">
        <v>1.3516129032258062</v>
      </c>
      <c r="I873" s="204">
        <v>0</v>
      </c>
      <c r="J873" s="204">
        <v>0</v>
      </c>
      <c r="K873" s="204">
        <v>0</v>
      </c>
      <c r="L873" s="204">
        <v>0.6774193548387097</v>
      </c>
      <c r="M873" s="204">
        <v>0</v>
      </c>
      <c r="N873" s="432">
        <v>100</v>
      </c>
    </row>
    <row r="874" spans="2:14" ht="15">
      <c r="B874" s="118" t="s">
        <v>133</v>
      </c>
      <c r="C874" s="204">
        <v>80.94666666666666</v>
      </c>
      <c r="D874" s="204">
        <v>0</v>
      </c>
      <c r="E874" s="204">
        <v>16.19333333333333</v>
      </c>
      <c r="F874" s="204">
        <v>0</v>
      </c>
      <c r="G874" s="204">
        <v>0</v>
      </c>
      <c r="H874" s="204">
        <v>0.19333333333333333</v>
      </c>
      <c r="I874" s="204">
        <v>0</v>
      </c>
      <c r="J874" s="204">
        <v>0</v>
      </c>
      <c r="K874" s="204">
        <v>0</v>
      </c>
      <c r="L874" s="204">
        <v>2.6666666666666665</v>
      </c>
      <c r="M874" s="204">
        <v>0</v>
      </c>
      <c r="N874" s="432">
        <v>100.00000000000001</v>
      </c>
    </row>
    <row r="875" spans="2:14" ht="15">
      <c r="B875" s="118" t="s">
        <v>116</v>
      </c>
      <c r="C875" s="204">
        <v>82.14285714285715</v>
      </c>
      <c r="D875" s="204">
        <v>0</v>
      </c>
      <c r="E875" s="204">
        <v>9.714285714285714</v>
      </c>
      <c r="F875" s="204">
        <v>0</v>
      </c>
      <c r="G875" s="204">
        <v>0</v>
      </c>
      <c r="H875" s="204">
        <v>2.857142857142857</v>
      </c>
      <c r="I875" s="204">
        <v>0</v>
      </c>
      <c r="J875" s="204">
        <v>0</v>
      </c>
      <c r="K875" s="204">
        <v>0</v>
      </c>
      <c r="L875" s="204">
        <v>5.285714285714286</v>
      </c>
      <c r="M875" s="204">
        <v>0</v>
      </c>
      <c r="N875" s="432">
        <v>99.99999999999997</v>
      </c>
    </row>
    <row r="876" spans="2:14" ht="15">
      <c r="B876" s="118" t="s">
        <v>162</v>
      </c>
      <c r="C876" s="204">
        <v>87.85</v>
      </c>
      <c r="D876" s="204">
        <v>0</v>
      </c>
      <c r="E876" s="204">
        <v>6.428571428571428</v>
      </c>
      <c r="F876" s="204">
        <v>0</v>
      </c>
      <c r="G876" s="204">
        <v>0</v>
      </c>
      <c r="H876" s="204">
        <v>5.7214285714285715</v>
      </c>
      <c r="I876" s="204">
        <v>0</v>
      </c>
      <c r="J876" s="204">
        <v>0</v>
      </c>
      <c r="K876" s="204">
        <v>0</v>
      </c>
      <c r="L876" s="204">
        <v>0</v>
      </c>
      <c r="M876" s="204">
        <v>0</v>
      </c>
      <c r="N876" s="432">
        <v>100.00000000000001</v>
      </c>
    </row>
    <row r="877" spans="2:14" ht="15">
      <c r="B877" s="118" t="s">
        <v>163</v>
      </c>
      <c r="C877" s="204">
        <v>100</v>
      </c>
      <c r="D877" s="204">
        <v>0</v>
      </c>
      <c r="E877" s="204">
        <v>0</v>
      </c>
      <c r="F877" s="204">
        <v>0</v>
      </c>
      <c r="G877" s="204">
        <v>0</v>
      </c>
      <c r="H877" s="204">
        <v>0</v>
      </c>
      <c r="I877" s="204">
        <v>0</v>
      </c>
      <c r="J877" s="204">
        <v>0</v>
      </c>
      <c r="K877" s="204">
        <v>0</v>
      </c>
      <c r="L877" s="204">
        <v>0</v>
      </c>
      <c r="M877" s="204">
        <v>0</v>
      </c>
      <c r="N877" s="432">
        <v>100</v>
      </c>
    </row>
    <row r="878" spans="2:14" ht="15">
      <c r="B878" s="118" t="s">
        <v>165</v>
      </c>
      <c r="C878" s="204">
        <v>100</v>
      </c>
      <c r="D878" s="204">
        <v>0</v>
      </c>
      <c r="E878" s="204">
        <v>0</v>
      </c>
      <c r="F878" s="204">
        <v>0</v>
      </c>
      <c r="G878" s="204">
        <v>0</v>
      </c>
      <c r="H878" s="204">
        <v>0</v>
      </c>
      <c r="I878" s="204">
        <v>0</v>
      </c>
      <c r="J878" s="204">
        <v>0</v>
      </c>
      <c r="K878" s="204">
        <v>0</v>
      </c>
      <c r="L878" s="204">
        <v>0</v>
      </c>
      <c r="M878" s="204">
        <v>0</v>
      </c>
      <c r="N878" s="432">
        <v>100</v>
      </c>
    </row>
    <row r="879" spans="2:14" ht="15">
      <c r="B879" s="118" t="s">
        <v>117</v>
      </c>
      <c r="C879" s="204">
        <v>55.1764705882353</v>
      </c>
      <c r="D879" s="204">
        <v>5.882352941176471</v>
      </c>
      <c r="E879" s="204">
        <v>13.058823529411764</v>
      </c>
      <c r="F879" s="204">
        <v>0</v>
      </c>
      <c r="G879" s="204">
        <v>0</v>
      </c>
      <c r="H879" s="204">
        <v>0</v>
      </c>
      <c r="I879" s="204">
        <v>0</v>
      </c>
      <c r="J879" s="204">
        <v>14.276470588235295</v>
      </c>
      <c r="K879" s="204">
        <v>11.605882352941178</v>
      </c>
      <c r="L879" s="204">
        <v>0</v>
      </c>
      <c r="M879" s="204">
        <v>0</v>
      </c>
      <c r="N879" s="432">
        <v>100</v>
      </c>
    </row>
    <row r="880" spans="2:14" ht="15">
      <c r="B880" s="118" t="s">
        <v>118</v>
      </c>
      <c r="C880" s="204">
        <v>29.5</v>
      </c>
      <c r="D880" s="204">
        <v>0</v>
      </c>
      <c r="E880" s="204">
        <v>48.032500000000006</v>
      </c>
      <c r="F880" s="204">
        <v>0.8875</v>
      </c>
      <c r="G880" s="204">
        <v>0</v>
      </c>
      <c r="H880" s="204">
        <v>5.125</v>
      </c>
      <c r="I880" s="204">
        <v>0.625</v>
      </c>
      <c r="J880" s="204">
        <v>15.830000000000002</v>
      </c>
      <c r="K880" s="204">
        <v>0</v>
      </c>
      <c r="L880" s="204">
        <v>0</v>
      </c>
      <c r="M880" s="204">
        <v>0</v>
      </c>
      <c r="N880" s="432">
        <v>100</v>
      </c>
    </row>
    <row r="881" spans="2:14" ht="15">
      <c r="B881" s="118" t="s">
        <v>166</v>
      </c>
      <c r="C881" s="204">
        <v>0</v>
      </c>
      <c r="D881" s="204">
        <v>0</v>
      </c>
      <c r="E881" s="204">
        <v>0</v>
      </c>
      <c r="F881" s="204">
        <v>0</v>
      </c>
      <c r="G881" s="204">
        <v>0</v>
      </c>
      <c r="H881" s="204">
        <v>0</v>
      </c>
      <c r="I881" s="204">
        <v>0</v>
      </c>
      <c r="J881" s="204">
        <v>100</v>
      </c>
      <c r="K881" s="204">
        <v>0</v>
      </c>
      <c r="L881" s="204">
        <v>0</v>
      </c>
      <c r="M881" s="204">
        <v>0</v>
      </c>
      <c r="N881" s="432">
        <v>100</v>
      </c>
    </row>
    <row r="882" spans="2:14" ht="15.75" thickBot="1">
      <c r="B882" s="130" t="s">
        <v>167</v>
      </c>
      <c r="C882" s="436">
        <v>100</v>
      </c>
      <c r="D882" s="436">
        <v>0</v>
      </c>
      <c r="E882" s="436">
        <v>0</v>
      </c>
      <c r="F882" s="436">
        <v>0</v>
      </c>
      <c r="G882" s="436">
        <v>0</v>
      </c>
      <c r="H882" s="436">
        <v>0</v>
      </c>
      <c r="I882" s="436">
        <v>0</v>
      </c>
      <c r="J882" s="436">
        <v>0</v>
      </c>
      <c r="K882" s="436">
        <v>0</v>
      </c>
      <c r="L882" s="436">
        <v>0</v>
      </c>
      <c r="M882" s="436">
        <v>0</v>
      </c>
      <c r="N882" s="437">
        <v>100</v>
      </c>
    </row>
    <row r="883" spans="2:14" ht="15.75" thickTop="1">
      <c r="B883" s="132" t="s">
        <v>66</v>
      </c>
      <c r="C883" s="137"/>
      <c r="D883" s="137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</row>
    <row r="885" spans="2:14" ht="15.75" thickBot="1">
      <c r="B885" s="110" t="s">
        <v>336</v>
      </c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</row>
    <row r="886" spans="2:14" ht="57.75" thickBot="1" thickTop="1">
      <c r="B886" s="440"/>
      <c r="C886" s="396" t="s">
        <v>312</v>
      </c>
      <c r="D886" s="396" t="s">
        <v>313</v>
      </c>
      <c r="E886" s="396" t="s">
        <v>337</v>
      </c>
      <c r="F886" s="396" t="s">
        <v>315</v>
      </c>
      <c r="G886" s="396" t="s">
        <v>316</v>
      </c>
      <c r="H886" s="396" t="s">
        <v>317</v>
      </c>
      <c r="I886" s="396" t="s">
        <v>318</v>
      </c>
      <c r="J886" s="396" t="s">
        <v>319</v>
      </c>
      <c r="K886" s="396" t="s">
        <v>320</v>
      </c>
      <c r="L886" s="396" t="s">
        <v>321</v>
      </c>
      <c r="M886" s="396" t="s">
        <v>322</v>
      </c>
      <c r="N886" s="396" t="s">
        <v>62</v>
      </c>
    </row>
    <row r="887" spans="2:14" ht="15">
      <c r="B887" s="221" t="s">
        <v>168</v>
      </c>
      <c r="C887" s="196">
        <v>100</v>
      </c>
      <c r="D887" s="196">
        <v>0</v>
      </c>
      <c r="E887" s="196">
        <v>0</v>
      </c>
      <c r="F887" s="196">
        <v>0</v>
      </c>
      <c r="G887" s="196">
        <v>0</v>
      </c>
      <c r="H887" s="196">
        <v>0</v>
      </c>
      <c r="I887" s="196">
        <v>0</v>
      </c>
      <c r="J887" s="196">
        <v>0</v>
      </c>
      <c r="K887" s="196">
        <v>0</v>
      </c>
      <c r="L887" s="196">
        <v>0</v>
      </c>
      <c r="M887" s="196">
        <v>0</v>
      </c>
      <c r="N887" s="431">
        <v>99.999</v>
      </c>
    </row>
    <row r="888" spans="2:14" ht="15">
      <c r="B888" s="221" t="s">
        <v>324</v>
      </c>
      <c r="C888" s="196">
        <v>70</v>
      </c>
      <c r="D888" s="196">
        <v>0</v>
      </c>
      <c r="E888" s="196">
        <v>30</v>
      </c>
      <c r="F888" s="196">
        <v>0</v>
      </c>
      <c r="G888" s="196">
        <v>0</v>
      </c>
      <c r="H888" s="196">
        <v>0</v>
      </c>
      <c r="I888" s="196">
        <v>0</v>
      </c>
      <c r="J888" s="196">
        <v>0</v>
      </c>
      <c r="K888" s="196">
        <v>0</v>
      </c>
      <c r="L888" s="196">
        <v>0</v>
      </c>
      <c r="M888" s="196">
        <v>0</v>
      </c>
      <c r="N888" s="431">
        <v>99.999</v>
      </c>
    </row>
    <row r="889" spans="2:14" ht="15">
      <c r="B889" s="221" t="s">
        <v>176</v>
      </c>
      <c r="C889" s="196">
        <v>77.62499999999999</v>
      </c>
      <c r="D889" s="196">
        <v>0</v>
      </c>
      <c r="E889" s="196">
        <v>18.875</v>
      </c>
      <c r="F889" s="196">
        <v>0</v>
      </c>
      <c r="G889" s="196">
        <v>0</v>
      </c>
      <c r="H889" s="196">
        <v>2.25</v>
      </c>
      <c r="I889" s="196">
        <v>0</v>
      </c>
      <c r="J889" s="196">
        <v>1.25</v>
      </c>
      <c r="K889" s="196">
        <v>0</v>
      </c>
      <c r="L889" s="196">
        <v>0</v>
      </c>
      <c r="M889" s="196">
        <v>0</v>
      </c>
      <c r="N889" s="431">
        <v>99.999</v>
      </c>
    </row>
    <row r="890" spans="2:14" ht="15">
      <c r="B890" s="221" t="s">
        <v>177</v>
      </c>
      <c r="C890" s="196">
        <v>98.03714285714285</v>
      </c>
      <c r="D890" s="196">
        <v>0</v>
      </c>
      <c r="E890" s="196">
        <v>1.4914285714285713</v>
      </c>
      <c r="F890" s="196">
        <v>0</v>
      </c>
      <c r="G890" s="196">
        <v>0</v>
      </c>
      <c r="H890" s="196">
        <v>0.47142857142857136</v>
      </c>
      <c r="I890" s="196">
        <v>0</v>
      </c>
      <c r="J890" s="196">
        <v>0</v>
      </c>
      <c r="K890" s="196">
        <v>0</v>
      </c>
      <c r="L890" s="196">
        <v>0</v>
      </c>
      <c r="M890" s="196">
        <v>0</v>
      </c>
      <c r="N890" s="431">
        <v>99.999</v>
      </c>
    </row>
    <row r="891" spans="2:14" ht="15">
      <c r="B891" s="221" t="s">
        <v>178</v>
      </c>
      <c r="C891" s="196">
        <v>24.283333333333335</v>
      </c>
      <c r="D891" s="196">
        <v>0</v>
      </c>
      <c r="E891" s="196">
        <v>67.46666666666667</v>
      </c>
      <c r="F891" s="196">
        <v>0</v>
      </c>
      <c r="G891" s="196">
        <v>0</v>
      </c>
      <c r="H891" s="196">
        <v>8.25</v>
      </c>
      <c r="I891" s="196">
        <v>0</v>
      </c>
      <c r="J891" s="196">
        <v>0</v>
      </c>
      <c r="K891" s="196">
        <v>0</v>
      </c>
      <c r="L891" s="196">
        <v>0</v>
      </c>
      <c r="M891" s="196">
        <v>0</v>
      </c>
      <c r="N891" s="431">
        <v>99.999</v>
      </c>
    </row>
    <row r="892" spans="2:14" ht="15">
      <c r="B892" s="221" t="s">
        <v>325</v>
      </c>
      <c r="C892" s="196">
        <v>90</v>
      </c>
      <c r="D892" s="196">
        <v>0</v>
      </c>
      <c r="E892" s="196">
        <v>5</v>
      </c>
      <c r="F892" s="196">
        <v>0</v>
      </c>
      <c r="G892" s="196">
        <v>0</v>
      </c>
      <c r="H892" s="196">
        <v>5</v>
      </c>
      <c r="I892" s="196">
        <v>0</v>
      </c>
      <c r="J892" s="196">
        <v>0</v>
      </c>
      <c r="K892" s="196">
        <v>0</v>
      </c>
      <c r="L892" s="196">
        <v>0</v>
      </c>
      <c r="M892" s="196">
        <v>0</v>
      </c>
      <c r="N892" s="431">
        <v>99.999</v>
      </c>
    </row>
    <row r="893" spans="2:14" ht="15">
      <c r="B893" s="221" t="s">
        <v>326</v>
      </c>
      <c r="C893" s="196">
        <v>0</v>
      </c>
      <c r="D893" s="196">
        <v>0</v>
      </c>
      <c r="E893" s="196">
        <v>100</v>
      </c>
      <c r="F893" s="196">
        <v>0</v>
      </c>
      <c r="G893" s="196">
        <v>0</v>
      </c>
      <c r="H893" s="196">
        <v>0</v>
      </c>
      <c r="I893" s="196">
        <v>0</v>
      </c>
      <c r="J893" s="196">
        <v>0</v>
      </c>
      <c r="K893" s="196">
        <v>0</v>
      </c>
      <c r="L893" s="196">
        <v>0</v>
      </c>
      <c r="M893" s="196">
        <v>0</v>
      </c>
      <c r="N893" s="431">
        <v>99.999</v>
      </c>
    </row>
    <row r="894" spans="2:14" ht="15">
      <c r="B894" s="221" t="s">
        <v>327</v>
      </c>
      <c r="C894" s="196">
        <v>13.333333333333334</v>
      </c>
      <c r="D894" s="196">
        <v>0</v>
      </c>
      <c r="E894" s="196">
        <v>73.33333333333333</v>
      </c>
      <c r="F894" s="196">
        <v>0</v>
      </c>
      <c r="G894" s="196">
        <v>0</v>
      </c>
      <c r="H894" s="196">
        <v>0</v>
      </c>
      <c r="I894" s="196">
        <v>0</v>
      </c>
      <c r="J894" s="196">
        <v>13.333333333333334</v>
      </c>
      <c r="K894" s="196">
        <v>0</v>
      </c>
      <c r="L894" s="196">
        <v>0</v>
      </c>
      <c r="M894" s="196">
        <v>0</v>
      </c>
      <c r="N894" s="431">
        <v>99.999</v>
      </c>
    </row>
    <row r="895" spans="2:14" ht="15">
      <c r="B895" s="221" t="s">
        <v>179</v>
      </c>
      <c r="C895" s="196">
        <v>53.06666666666666</v>
      </c>
      <c r="D895" s="196">
        <v>0</v>
      </c>
      <c r="E895" s="196">
        <v>36.1</v>
      </c>
      <c r="F895" s="196">
        <v>0</v>
      </c>
      <c r="G895" s="196">
        <v>0</v>
      </c>
      <c r="H895" s="196">
        <v>10.833333333333334</v>
      </c>
      <c r="I895" s="196">
        <v>0</v>
      </c>
      <c r="J895" s="196">
        <v>0</v>
      </c>
      <c r="K895" s="196">
        <v>0</v>
      </c>
      <c r="L895" s="196">
        <v>0</v>
      </c>
      <c r="M895" s="196">
        <v>0</v>
      </c>
      <c r="N895" s="431">
        <v>99.999</v>
      </c>
    </row>
    <row r="896" spans="2:14" ht="15">
      <c r="B896" s="221" t="s">
        <v>328</v>
      </c>
      <c r="C896" s="196">
        <v>100</v>
      </c>
      <c r="D896" s="196">
        <v>0</v>
      </c>
      <c r="E896" s="196">
        <v>0</v>
      </c>
      <c r="F896" s="196">
        <v>0</v>
      </c>
      <c r="G896" s="196">
        <v>0</v>
      </c>
      <c r="H896" s="196">
        <v>0</v>
      </c>
      <c r="I896" s="196">
        <v>0</v>
      </c>
      <c r="J896" s="196">
        <v>0</v>
      </c>
      <c r="K896" s="196">
        <v>0</v>
      </c>
      <c r="L896" s="196">
        <v>0</v>
      </c>
      <c r="M896" s="196">
        <v>0</v>
      </c>
      <c r="N896" s="431">
        <v>99.999</v>
      </c>
    </row>
    <row r="897" spans="2:14" ht="15">
      <c r="B897" s="221" t="s">
        <v>180</v>
      </c>
      <c r="C897" s="196">
        <v>30.428571428571427</v>
      </c>
      <c r="D897" s="196">
        <v>3.5714285714285716</v>
      </c>
      <c r="E897" s="196">
        <v>63</v>
      </c>
      <c r="F897" s="196">
        <v>0</v>
      </c>
      <c r="G897" s="196">
        <v>0</v>
      </c>
      <c r="H897" s="196">
        <v>3</v>
      </c>
      <c r="I897" s="196">
        <v>0</v>
      </c>
      <c r="J897" s="196">
        <v>0</v>
      </c>
      <c r="K897" s="196">
        <v>0</v>
      </c>
      <c r="L897" s="196">
        <v>0</v>
      </c>
      <c r="M897" s="196">
        <v>0</v>
      </c>
      <c r="N897" s="431">
        <v>99.999</v>
      </c>
    </row>
    <row r="898" spans="2:14" ht="15">
      <c r="B898" s="221" t="s">
        <v>330</v>
      </c>
      <c r="C898" s="196">
        <v>78.67142857142858</v>
      </c>
      <c r="D898" s="196">
        <v>0</v>
      </c>
      <c r="E898" s="196">
        <v>18.314285714285713</v>
      </c>
      <c r="F898" s="196">
        <v>0</v>
      </c>
      <c r="G898" s="196">
        <v>0</v>
      </c>
      <c r="H898" s="196">
        <v>3.0142857142857147</v>
      </c>
      <c r="I898" s="196">
        <v>0</v>
      </c>
      <c r="J898" s="196">
        <v>0</v>
      </c>
      <c r="K898" s="196">
        <v>0</v>
      </c>
      <c r="L898" s="196">
        <v>0</v>
      </c>
      <c r="M898" s="196">
        <v>0</v>
      </c>
      <c r="N898" s="431">
        <v>99.999</v>
      </c>
    </row>
    <row r="899" spans="2:14" ht="15">
      <c r="B899" s="221" t="s">
        <v>331</v>
      </c>
      <c r="C899" s="196">
        <v>100</v>
      </c>
      <c r="D899" s="196">
        <v>0</v>
      </c>
      <c r="E899" s="196">
        <v>0</v>
      </c>
      <c r="F899" s="196">
        <v>0</v>
      </c>
      <c r="G899" s="196">
        <v>0</v>
      </c>
      <c r="H899" s="196">
        <v>0</v>
      </c>
      <c r="I899" s="196">
        <v>0</v>
      </c>
      <c r="J899" s="196">
        <v>0</v>
      </c>
      <c r="K899" s="196">
        <v>0</v>
      </c>
      <c r="L899" s="196">
        <v>0</v>
      </c>
      <c r="M899" s="196">
        <v>0</v>
      </c>
      <c r="N899" s="431">
        <v>99.999</v>
      </c>
    </row>
    <row r="900" spans="2:14" ht="15">
      <c r="B900" s="221" t="s">
        <v>181</v>
      </c>
      <c r="C900" s="196">
        <v>0</v>
      </c>
      <c r="D900" s="196">
        <v>0</v>
      </c>
      <c r="E900" s="196">
        <v>0</v>
      </c>
      <c r="F900" s="196">
        <v>0</v>
      </c>
      <c r="G900" s="196">
        <v>0</v>
      </c>
      <c r="H900" s="196">
        <v>0</v>
      </c>
      <c r="I900" s="196">
        <v>0</v>
      </c>
      <c r="J900" s="196">
        <v>0</v>
      </c>
      <c r="K900" s="196">
        <v>5</v>
      </c>
      <c r="L900" s="196">
        <v>0</v>
      </c>
      <c r="M900" s="196">
        <v>95</v>
      </c>
      <c r="N900" s="431">
        <v>99.999</v>
      </c>
    </row>
    <row r="901" spans="2:14" ht="15">
      <c r="B901" s="221" t="s">
        <v>182</v>
      </c>
      <c r="C901" s="196">
        <v>34.11958333333334</v>
      </c>
      <c r="D901" s="196">
        <v>0</v>
      </c>
      <c r="E901" s="196">
        <v>58.64458333333334</v>
      </c>
      <c r="F901" s="196">
        <v>0</v>
      </c>
      <c r="G901" s="196">
        <v>0</v>
      </c>
      <c r="H901" s="196">
        <v>7.235833333333333</v>
      </c>
      <c r="I901" s="196">
        <v>0</v>
      </c>
      <c r="J901" s="196">
        <v>0</v>
      </c>
      <c r="K901" s="196">
        <v>0</v>
      </c>
      <c r="L901" s="196">
        <v>0</v>
      </c>
      <c r="M901" s="196">
        <v>0</v>
      </c>
      <c r="N901" s="431">
        <v>99.999</v>
      </c>
    </row>
    <row r="902" spans="2:14" ht="15">
      <c r="B902" s="221" t="s">
        <v>183</v>
      </c>
      <c r="C902" s="196">
        <v>10.363636363636367</v>
      </c>
      <c r="D902" s="196">
        <v>0</v>
      </c>
      <c r="E902" s="196">
        <v>0</v>
      </c>
      <c r="F902" s="196">
        <v>0.5151515151515154</v>
      </c>
      <c r="G902" s="196">
        <v>0</v>
      </c>
      <c r="H902" s="196">
        <v>1.440606060606061</v>
      </c>
      <c r="I902" s="196">
        <v>0.8315151515151514</v>
      </c>
      <c r="J902" s="196">
        <v>1.8181818181818181</v>
      </c>
      <c r="K902" s="196">
        <v>84.90969696969695</v>
      </c>
      <c r="L902" s="196">
        <v>0</v>
      </c>
      <c r="M902" s="196">
        <v>0.12121212121212116</v>
      </c>
      <c r="N902" s="431">
        <v>99.999</v>
      </c>
    </row>
    <row r="903" spans="2:14" ht="15">
      <c r="B903" s="221" t="s">
        <v>184</v>
      </c>
      <c r="C903" s="196">
        <v>0</v>
      </c>
      <c r="D903" s="196">
        <v>0</v>
      </c>
      <c r="E903" s="196">
        <v>0</v>
      </c>
      <c r="F903" s="196">
        <v>0</v>
      </c>
      <c r="G903" s="196">
        <v>0</v>
      </c>
      <c r="H903" s="196">
        <v>70</v>
      </c>
      <c r="I903" s="196">
        <v>0</v>
      </c>
      <c r="J903" s="196">
        <v>0</v>
      </c>
      <c r="K903" s="196">
        <v>0</v>
      </c>
      <c r="L903" s="196">
        <v>0</v>
      </c>
      <c r="M903" s="196">
        <v>30</v>
      </c>
      <c r="N903" s="431">
        <v>99.999</v>
      </c>
    </row>
    <row r="904" spans="2:14" ht="15">
      <c r="B904" s="221" t="s">
        <v>187</v>
      </c>
      <c r="C904" s="196">
        <v>25.894545454545455</v>
      </c>
      <c r="D904" s="196">
        <v>0</v>
      </c>
      <c r="E904" s="196">
        <v>57.374545454545455</v>
      </c>
      <c r="F904" s="196">
        <v>0</v>
      </c>
      <c r="G904" s="196">
        <v>0</v>
      </c>
      <c r="H904" s="196">
        <v>12.82181818181818</v>
      </c>
      <c r="I904" s="196">
        <v>0.23636363636363636</v>
      </c>
      <c r="J904" s="196">
        <v>0</v>
      </c>
      <c r="K904" s="196">
        <v>0</v>
      </c>
      <c r="L904" s="196">
        <v>0</v>
      </c>
      <c r="M904" s="196">
        <v>3.672727272727273</v>
      </c>
      <c r="N904" s="431">
        <v>99.999</v>
      </c>
    </row>
    <row r="905" spans="2:14" ht="15">
      <c r="B905" s="221" t="s">
        <v>191</v>
      </c>
      <c r="C905" s="196">
        <v>70</v>
      </c>
      <c r="D905" s="196">
        <v>0</v>
      </c>
      <c r="E905" s="196">
        <v>20</v>
      </c>
      <c r="F905" s="196">
        <v>0</v>
      </c>
      <c r="G905" s="196">
        <v>0</v>
      </c>
      <c r="H905" s="196">
        <v>10</v>
      </c>
      <c r="I905" s="196">
        <v>0</v>
      </c>
      <c r="J905" s="196">
        <v>0</v>
      </c>
      <c r="K905" s="196">
        <v>0</v>
      </c>
      <c r="L905" s="196">
        <v>0</v>
      </c>
      <c r="M905" s="196">
        <v>0</v>
      </c>
      <c r="N905" s="431">
        <v>99.999</v>
      </c>
    </row>
    <row r="906" spans="2:14" ht="15">
      <c r="B906" s="221" t="s">
        <v>192</v>
      </c>
      <c r="C906" s="196">
        <v>68.01545454545455</v>
      </c>
      <c r="D906" s="196">
        <v>0</v>
      </c>
      <c r="E906" s="196">
        <v>20.666363636363638</v>
      </c>
      <c r="F906" s="196">
        <v>0</v>
      </c>
      <c r="G906" s="196">
        <v>0</v>
      </c>
      <c r="H906" s="196">
        <v>2.227272727272727</v>
      </c>
      <c r="I906" s="196">
        <v>0</v>
      </c>
      <c r="J906" s="196">
        <v>0</v>
      </c>
      <c r="K906" s="196">
        <v>0</v>
      </c>
      <c r="L906" s="196">
        <v>5.454545454545454</v>
      </c>
      <c r="M906" s="196">
        <v>3.6363636363636362</v>
      </c>
      <c r="N906" s="431">
        <v>99.999</v>
      </c>
    </row>
    <row r="907" spans="2:14" ht="15">
      <c r="B907" s="221" t="s">
        <v>193</v>
      </c>
      <c r="C907" s="196">
        <v>0</v>
      </c>
      <c r="D907" s="196">
        <v>0</v>
      </c>
      <c r="E907" s="196">
        <v>50</v>
      </c>
      <c r="F907" s="196">
        <v>0</v>
      </c>
      <c r="G907" s="196">
        <v>0</v>
      </c>
      <c r="H907" s="196">
        <v>50</v>
      </c>
      <c r="I907" s="196">
        <v>0</v>
      </c>
      <c r="J907" s="196">
        <v>0</v>
      </c>
      <c r="K907" s="196">
        <v>0</v>
      </c>
      <c r="L907" s="196">
        <v>0</v>
      </c>
      <c r="M907" s="196">
        <v>0</v>
      </c>
      <c r="N907" s="431">
        <v>99.999</v>
      </c>
    </row>
    <row r="908" spans="2:14" ht="15">
      <c r="B908" s="221" t="s">
        <v>194</v>
      </c>
      <c r="C908" s="196">
        <v>36.96</v>
      </c>
      <c r="D908" s="196">
        <v>0</v>
      </c>
      <c r="E908" s="196">
        <v>26.08</v>
      </c>
      <c r="F908" s="196">
        <v>0</v>
      </c>
      <c r="G908" s="196">
        <v>0</v>
      </c>
      <c r="H908" s="196">
        <v>36.96</v>
      </c>
      <c r="I908" s="196">
        <v>0</v>
      </c>
      <c r="J908" s="196">
        <v>0</v>
      </c>
      <c r="K908" s="196">
        <v>0</v>
      </c>
      <c r="L908" s="196">
        <v>0</v>
      </c>
      <c r="M908" s="196">
        <v>0</v>
      </c>
      <c r="N908" s="431">
        <v>99.999</v>
      </c>
    </row>
    <row r="909" spans="2:14" ht="15">
      <c r="B909" s="221" t="s">
        <v>332</v>
      </c>
      <c r="C909" s="196">
        <v>59</v>
      </c>
      <c r="D909" s="196">
        <v>0</v>
      </c>
      <c r="E909" s="196">
        <v>41</v>
      </c>
      <c r="F909" s="196">
        <v>0</v>
      </c>
      <c r="G909" s="196">
        <v>0</v>
      </c>
      <c r="H909" s="196">
        <v>0</v>
      </c>
      <c r="I909" s="196">
        <v>0</v>
      </c>
      <c r="J909" s="196">
        <v>0</v>
      </c>
      <c r="K909" s="196">
        <v>0</v>
      </c>
      <c r="L909" s="196">
        <v>0</v>
      </c>
      <c r="M909" s="196">
        <v>0</v>
      </c>
      <c r="N909" s="431">
        <v>99.999</v>
      </c>
    </row>
    <row r="910" spans="2:14" ht="15">
      <c r="B910" s="221" t="s">
        <v>197</v>
      </c>
      <c r="C910" s="196">
        <v>16.547999999999995</v>
      </c>
      <c r="D910" s="196">
        <v>1.43</v>
      </c>
      <c r="E910" s="196">
        <v>59.942</v>
      </c>
      <c r="F910" s="196">
        <v>2.5</v>
      </c>
      <c r="G910" s="196">
        <v>0</v>
      </c>
      <c r="H910" s="196">
        <v>2.4515</v>
      </c>
      <c r="I910" s="196">
        <v>5.8335</v>
      </c>
      <c r="J910" s="196">
        <v>11.294999999999998</v>
      </c>
      <c r="K910" s="196">
        <v>0</v>
      </c>
      <c r="L910" s="196">
        <v>0</v>
      </c>
      <c r="M910" s="196">
        <v>0</v>
      </c>
      <c r="N910" s="431">
        <v>99.999</v>
      </c>
    </row>
    <row r="911" spans="2:14" ht="15">
      <c r="B911" s="221" t="s">
        <v>199</v>
      </c>
      <c r="C911" s="196">
        <v>10.493043478260871</v>
      </c>
      <c r="D911" s="196">
        <v>0</v>
      </c>
      <c r="E911" s="196">
        <v>77.08521739130434</v>
      </c>
      <c r="F911" s="196">
        <v>0</v>
      </c>
      <c r="G911" s="196">
        <v>0</v>
      </c>
      <c r="H911" s="196">
        <v>9.792391304347822</v>
      </c>
      <c r="I911" s="196">
        <v>0</v>
      </c>
      <c r="J911" s="196">
        <v>0.5278260869565219</v>
      </c>
      <c r="K911" s="196">
        <v>0</v>
      </c>
      <c r="L911" s="196">
        <v>1.0869565217391304</v>
      </c>
      <c r="M911" s="196">
        <v>1.0145652173913042</v>
      </c>
      <c r="N911" s="431">
        <v>99.999</v>
      </c>
    </row>
    <row r="912" spans="2:14" ht="15">
      <c r="B912" s="221" t="s">
        <v>333</v>
      </c>
      <c r="C912" s="196">
        <v>99</v>
      </c>
      <c r="D912" s="196">
        <v>0</v>
      </c>
      <c r="E912" s="196">
        <v>1</v>
      </c>
      <c r="F912" s="196">
        <v>0</v>
      </c>
      <c r="G912" s="196">
        <v>0</v>
      </c>
      <c r="H912" s="196">
        <v>0</v>
      </c>
      <c r="I912" s="196">
        <v>0</v>
      </c>
      <c r="J912" s="196">
        <v>0</v>
      </c>
      <c r="K912" s="196">
        <v>0</v>
      </c>
      <c r="L912" s="196">
        <v>0</v>
      </c>
      <c r="M912" s="196">
        <v>0</v>
      </c>
      <c r="N912" s="431">
        <v>99.999</v>
      </c>
    </row>
    <row r="913" spans="2:14" ht="15">
      <c r="B913" s="221" t="s">
        <v>152</v>
      </c>
      <c r="C913" s="196">
        <v>13.877991452991456</v>
      </c>
      <c r="D913" s="196">
        <v>0</v>
      </c>
      <c r="E913" s="196">
        <v>81.32153846153841</v>
      </c>
      <c r="F913" s="196">
        <v>0.914102564102564</v>
      </c>
      <c r="G913" s="196">
        <v>0</v>
      </c>
      <c r="H913" s="196">
        <v>3.0871367521367516</v>
      </c>
      <c r="I913" s="196">
        <v>0.04273504273504274</v>
      </c>
      <c r="J913" s="196">
        <v>0.28641025641025636</v>
      </c>
      <c r="K913" s="196">
        <v>0</v>
      </c>
      <c r="L913" s="196">
        <v>0</v>
      </c>
      <c r="M913" s="196">
        <v>0.4700854700854701</v>
      </c>
      <c r="N913" s="431">
        <v>99.999</v>
      </c>
    </row>
    <row r="914" spans="2:14" ht="15">
      <c r="B914" s="221" t="s">
        <v>334</v>
      </c>
      <c r="C914" s="196">
        <v>33.36363636363637</v>
      </c>
      <c r="D914" s="196">
        <v>0</v>
      </c>
      <c r="E914" s="196">
        <v>61.09090909090908</v>
      </c>
      <c r="F914" s="196">
        <v>0</v>
      </c>
      <c r="G914" s="196">
        <v>0</v>
      </c>
      <c r="H914" s="196">
        <v>2.3636363636363638</v>
      </c>
      <c r="I914" s="196">
        <v>0</v>
      </c>
      <c r="J914" s="196">
        <v>3.1818181818181817</v>
      </c>
      <c r="K914" s="196">
        <v>0</v>
      </c>
      <c r="L914" s="196">
        <v>0</v>
      </c>
      <c r="M914" s="196">
        <v>0</v>
      </c>
      <c r="N914" s="431">
        <v>99.999</v>
      </c>
    </row>
    <row r="915" spans="2:14" ht="15">
      <c r="B915" s="221" t="s">
        <v>160</v>
      </c>
      <c r="C915" s="196">
        <v>25</v>
      </c>
      <c r="D915" s="196">
        <v>0</v>
      </c>
      <c r="E915" s="196">
        <v>65</v>
      </c>
      <c r="F915" s="196">
        <v>0</v>
      </c>
      <c r="G915" s="196">
        <v>0</v>
      </c>
      <c r="H915" s="196">
        <v>10</v>
      </c>
      <c r="I915" s="196">
        <v>0</v>
      </c>
      <c r="J915" s="196">
        <v>0</v>
      </c>
      <c r="K915" s="196">
        <v>0</v>
      </c>
      <c r="L915" s="196">
        <v>0</v>
      </c>
      <c r="M915" s="196">
        <v>0</v>
      </c>
      <c r="N915" s="431">
        <v>99.999</v>
      </c>
    </row>
    <row r="916" spans="2:14" ht="15">
      <c r="B916" s="221" t="s">
        <v>161</v>
      </c>
      <c r="C916" s="196">
        <v>0</v>
      </c>
      <c r="D916" s="196">
        <v>0</v>
      </c>
      <c r="E916" s="196">
        <v>100</v>
      </c>
      <c r="F916" s="196">
        <v>0</v>
      </c>
      <c r="G916" s="196">
        <v>0</v>
      </c>
      <c r="H916" s="196">
        <v>0</v>
      </c>
      <c r="I916" s="196">
        <v>0</v>
      </c>
      <c r="J916" s="196">
        <v>0</v>
      </c>
      <c r="K916" s="196">
        <v>0</v>
      </c>
      <c r="L916" s="196">
        <v>0</v>
      </c>
      <c r="M916" s="196">
        <v>0</v>
      </c>
      <c r="N916" s="431">
        <v>99.999</v>
      </c>
    </row>
    <row r="917" spans="2:14" ht="15">
      <c r="B917" s="221" t="s">
        <v>169</v>
      </c>
      <c r="C917" s="196">
        <v>0</v>
      </c>
      <c r="D917" s="196">
        <v>0</v>
      </c>
      <c r="E917" s="196">
        <v>100</v>
      </c>
      <c r="F917" s="196">
        <v>0</v>
      </c>
      <c r="G917" s="196">
        <v>0</v>
      </c>
      <c r="H917" s="196">
        <v>0</v>
      </c>
      <c r="I917" s="196">
        <v>0</v>
      </c>
      <c r="J917" s="196">
        <v>0</v>
      </c>
      <c r="K917" s="196">
        <v>0</v>
      </c>
      <c r="L917" s="196">
        <v>0</v>
      </c>
      <c r="M917" s="196">
        <v>0</v>
      </c>
      <c r="N917" s="431">
        <v>99.999</v>
      </c>
    </row>
    <row r="918" spans="2:14" ht="15">
      <c r="B918" s="221" t="s">
        <v>170</v>
      </c>
      <c r="C918" s="196">
        <v>76.66666666666667</v>
      </c>
      <c r="D918" s="196">
        <v>0</v>
      </c>
      <c r="E918" s="196">
        <v>1.1111111111111112</v>
      </c>
      <c r="F918" s="196">
        <v>0</v>
      </c>
      <c r="G918" s="196">
        <v>0</v>
      </c>
      <c r="H918" s="196">
        <v>0</v>
      </c>
      <c r="I918" s="196">
        <v>0</v>
      </c>
      <c r="J918" s="196">
        <v>0</v>
      </c>
      <c r="K918" s="196">
        <v>0</v>
      </c>
      <c r="L918" s="196">
        <v>0</v>
      </c>
      <c r="M918" s="196">
        <v>22.22222222222222</v>
      </c>
      <c r="N918" s="431">
        <v>99.999</v>
      </c>
    </row>
    <row r="919" spans="2:14" ht="15">
      <c r="B919" s="221" t="s">
        <v>171</v>
      </c>
      <c r="C919" s="196">
        <v>100</v>
      </c>
      <c r="D919" s="196">
        <v>0</v>
      </c>
      <c r="E919" s="196">
        <v>0</v>
      </c>
      <c r="F919" s="196">
        <v>0</v>
      </c>
      <c r="G919" s="196">
        <v>0</v>
      </c>
      <c r="H919" s="196">
        <v>0</v>
      </c>
      <c r="I919" s="196">
        <v>0</v>
      </c>
      <c r="J919" s="196">
        <v>0</v>
      </c>
      <c r="K919" s="196">
        <v>0</v>
      </c>
      <c r="L919" s="196">
        <v>0</v>
      </c>
      <c r="M919" s="196">
        <v>0</v>
      </c>
      <c r="N919" s="431">
        <v>99.999</v>
      </c>
    </row>
    <row r="920" ht="15">
      <c r="B920" s="132" t="s">
        <v>66</v>
      </c>
    </row>
  </sheetData>
  <sheetProtection/>
  <mergeCells count="29">
    <mergeCell ref="B682:B687"/>
    <mergeCell ref="B693:B698"/>
    <mergeCell ref="B599:B604"/>
    <mergeCell ref="B609:B614"/>
    <mergeCell ref="C619:H619"/>
    <mergeCell ref="B638:B643"/>
    <mergeCell ref="B649:B654"/>
    <mergeCell ref="B547:B552"/>
    <mergeCell ref="B380:B381"/>
    <mergeCell ref="C408:H408"/>
    <mergeCell ref="B442:B447"/>
    <mergeCell ref="B466:B471"/>
    <mergeCell ref="B500:B505"/>
    <mergeCell ref="C167:G167"/>
    <mergeCell ref="C179:G179"/>
    <mergeCell ref="C191:E191"/>
    <mergeCell ref="B221:G221"/>
    <mergeCell ref="B512:B517"/>
    <mergeCell ref="D523:I523"/>
    <mergeCell ref="B64:B71"/>
    <mergeCell ref="D64:E64"/>
    <mergeCell ref="B78:B85"/>
    <mergeCell ref="C249:H249"/>
    <mergeCell ref="B93:B99"/>
    <mergeCell ref="C105:E105"/>
    <mergeCell ref="C117:G117"/>
    <mergeCell ref="C129:G129"/>
    <mergeCell ref="C142:G142"/>
    <mergeCell ref="C155:G15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4:O863"/>
  <sheetViews>
    <sheetView tabSelected="1" zoomScalePageLayoutView="0" workbookViewId="0" topLeftCell="A831">
      <selection activeCell="C741" sqref="C741"/>
    </sheetView>
  </sheetViews>
  <sheetFormatPr defaultColWidth="10.140625" defaultRowHeight="15"/>
  <cols>
    <col min="1" max="1" width="10.140625" style="0" customWidth="1"/>
    <col min="2" max="2" width="20.00390625" style="0" customWidth="1"/>
    <col min="3" max="3" width="17.140625" style="0" customWidth="1"/>
    <col min="4" max="4" width="14.57421875" style="0" customWidth="1"/>
    <col min="5" max="5" width="18.421875" style="0" customWidth="1"/>
  </cols>
  <sheetData>
    <row r="4" spans="2:5" ht="15.75" thickBot="1">
      <c r="B4" s="41" t="s">
        <v>415</v>
      </c>
      <c r="C4" s="57"/>
      <c r="D4" s="57"/>
      <c r="E4" s="57"/>
    </row>
    <row r="5" ht="15.75" thickTop="1"/>
    <row r="6" spans="2:5" ht="15.75" thickBot="1">
      <c r="B6" s="562" t="s">
        <v>60</v>
      </c>
      <c r="C6" s="121" t="s">
        <v>61</v>
      </c>
      <c r="D6" s="565" t="s">
        <v>62</v>
      </c>
      <c r="E6" s="565"/>
    </row>
    <row r="7" spans="2:5" ht="15.75" thickBot="1">
      <c r="B7" s="562"/>
      <c r="C7" s="133"/>
      <c r="D7" s="102" t="s">
        <v>63</v>
      </c>
      <c r="E7" s="280" t="s">
        <v>64</v>
      </c>
    </row>
    <row r="8" spans="2:5" ht="15">
      <c r="B8" s="562"/>
      <c r="C8" s="257">
        <v>1.1</v>
      </c>
      <c r="D8" s="278">
        <v>3620.9999999999973</v>
      </c>
      <c r="E8" s="441">
        <v>67.84710511523328</v>
      </c>
    </row>
    <row r="9" spans="2:5" ht="15">
      <c r="B9" s="562"/>
      <c r="C9" s="257">
        <v>1.2</v>
      </c>
      <c r="D9" s="278">
        <v>526.9999999999999</v>
      </c>
      <c r="E9" s="441">
        <v>9.874461307850858</v>
      </c>
    </row>
    <row r="10" spans="2:5" ht="15">
      <c r="B10" s="562"/>
      <c r="C10" s="257">
        <v>2.1</v>
      </c>
      <c r="D10" s="278">
        <v>492.00000000000017</v>
      </c>
      <c r="E10" s="441">
        <v>9.2186621697583</v>
      </c>
    </row>
    <row r="11" spans="2:5" ht="15">
      <c r="B11" s="562"/>
      <c r="C11" s="257">
        <v>2.2</v>
      </c>
      <c r="D11" s="278">
        <v>424.99999999999955</v>
      </c>
      <c r="E11" s="441">
        <v>7.963275248266813</v>
      </c>
    </row>
    <row r="12" spans="2:5" ht="15">
      <c r="B12" s="562"/>
      <c r="C12" s="442" t="s">
        <v>13</v>
      </c>
      <c r="D12" s="278">
        <v>272.00000000000034</v>
      </c>
      <c r="E12" s="441">
        <v>5.096496158890773</v>
      </c>
    </row>
    <row r="13" spans="2:5" ht="15.75" thickBot="1">
      <c r="B13" s="572"/>
      <c r="C13" s="393" t="s">
        <v>58</v>
      </c>
      <c r="D13" s="443">
        <v>5336.999999999996</v>
      </c>
      <c r="E13" s="444">
        <v>100</v>
      </c>
    </row>
    <row r="14" spans="2:5" ht="15.75" thickBot="1">
      <c r="B14" s="445" t="s">
        <v>65</v>
      </c>
      <c r="C14" s="446"/>
      <c r="D14" s="447">
        <v>194</v>
      </c>
      <c r="E14" s="445">
        <v>100</v>
      </c>
    </row>
    <row r="15" spans="2:6" ht="15.75" thickTop="1">
      <c r="B15" t="s">
        <v>409</v>
      </c>
      <c r="F15" s="2"/>
    </row>
    <row r="18" spans="2:9" ht="15.75" thickBot="1">
      <c r="B18" s="77" t="s">
        <v>416</v>
      </c>
      <c r="C18" s="57"/>
      <c r="D18" s="57"/>
      <c r="E18" s="57"/>
      <c r="F18" s="57"/>
      <c r="G18" s="57"/>
      <c r="H18" s="57"/>
      <c r="I18" s="57"/>
    </row>
    <row r="19" spans="2:9" ht="16.5" thickBot="1" thickTop="1">
      <c r="B19" s="561" t="s">
        <v>60</v>
      </c>
      <c r="C19" s="279" t="s">
        <v>61</v>
      </c>
      <c r="D19" s="564" t="s">
        <v>68</v>
      </c>
      <c r="E19" s="564"/>
      <c r="F19" s="564" t="s">
        <v>69</v>
      </c>
      <c r="G19" s="564"/>
      <c r="H19" s="564" t="s">
        <v>62</v>
      </c>
      <c r="I19" s="564"/>
    </row>
    <row r="20" spans="2:9" ht="15.75" thickBot="1">
      <c r="B20" s="562"/>
      <c r="C20" s="135"/>
      <c r="D20" s="280" t="s">
        <v>63</v>
      </c>
      <c r="E20" s="280" t="s">
        <v>64</v>
      </c>
      <c r="F20" s="280" t="s">
        <v>63</v>
      </c>
      <c r="G20" s="448" t="s">
        <v>64</v>
      </c>
      <c r="H20" s="280" t="s">
        <v>63</v>
      </c>
      <c r="I20" s="280" t="s">
        <v>64</v>
      </c>
    </row>
    <row r="21" spans="2:9" ht="15">
      <c r="B21" s="562"/>
      <c r="C21" s="449">
        <v>1.1</v>
      </c>
      <c r="D21" s="278">
        <v>3604.9999999999864</v>
      </c>
      <c r="E21" s="337">
        <v>99.55813311239959</v>
      </c>
      <c r="F21" s="278">
        <v>16</v>
      </c>
      <c r="G21" s="337">
        <v>0.4418668876001108</v>
      </c>
      <c r="H21" s="278">
        <v>3620.9999999999973</v>
      </c>
      <c r="I21" s="278">
        <v>100</v>
      </c>
    </row>
    <row r="22" spans="2:9" ht="15">
      <c r="B22" s="562"/>
      <c r="C22" s="449">
        <v>1.2</v>
      </c>
      <c r="D22" s="278">
        <v>526.9999999999999</v>
      </c>
      <c r="E22" s="337">
        <v>100</v>
      </c>
      <c r="F22" s="278">
        <v>0</v>
      </c>
      <c r="G22" s="337">
        <v>0</v>
      </c>
      <c r="H22" s="278">
        <v>526.9999999999999</v>
      </c>
      <c r="I22" s="278">
        <v>100</v>
      </c>
    </row>
    <row r="23" spans="2:9" ht="15">
      <c r="B23" s="562"/>
      <c r="C23" s="449">
        <v>2.1</v>
      </c>
      <c r="D23" s="278">
        <v>487.0000000000004</v>
      </c>
      <c r="E23" s="337">
        <v>98.98373983739842</v>
      </c>
      <c r="F23" s="278">
        <v>5.000000000000001</v>
      </c>
      <c r="G23" s="337">
        <v>1.0162601626016259</v>
      </c>
      <c r="H23" s="278">
        <v>492.00000000000017</v>
      </c>
      <c r="I23" s="278">
        <v>100</v>
      </c>
    </row>
    <row r="24" spans="2:9" ht="15">
      <c r="B24" s="562"/>
      <c r="C24" s="449">
        <v>2.2</v>
      </c>
      <c r="D24" s="278">
        <v>423.0000000000001</v>
      </c>
      <c r="E24" s="337">
        <v>99.52941176470601</v>
      </c>
      <c r="F24" s="278">
        <v>2</v>
      </c>
      <c r="G24" s="337">
        <v>0.47058823529411814</v>
      </c>
      <c r="H24" s="278">
        <v>424.99999999999955</v>
      </c>
      <c r="I24" s="278">
        <v>100</v>
      </c>
    </row>
    <row r="25" spans="2:9" ht="15">
      <c r="B25" s="562"/>
      <c r="C25" s="450" t="s">
        <v>13</v>
      </c>
      <c r="D25" s="278">
        <v>271.00000000000045</v>
      </c>
      <c r="E25" s="337">
        <v>99.6323529411765</v>
      </c>
      <c r="F25" s="278">
        <v>1</v>
      </c>
      <c r="G25" s="337">
        <v>0.36764705882352894</v>
      </c>
      <c r="H25" s="278">
        <v>272.00000000000034</v>
      </c>
      <c r="I25" s="278">
        <v>100</v>
      </c>
    </row>
    <row r="26" spans="2:9" ht="15.75" thickBot="1">
      <c r="B26" s="563"/>
      <c r="C26" s="130" t="s">
        <v>58</v>
      </c>
      <c r="D26" s="276">
        <v>5312.999999999991</v>
      </c>
      <c r="E26" s="341">
        <v>99.55030916245072</v>
      </c>
      <c r="F26" s="276">
        <v>24.000000000000018</v>
      </c>
      <c r="G26" s="341">
        <v>0.44969083754918554</v>
      </c>
      <c r="H26" s="276">
        <v>5336.999999999996</v>
      </c>
      <c r="I26" s="276">
        <v>100</v>
      </c>
    </row>
    <row r="27" spans="2:9" ht="16.5" thickBot="1" thickTop="1">
      <c r="B27" s="451" t="s">
        <v>65</v>
      </c>
      <c r="C27" s="452"/>
      <c r="D27" s="451"/>
      <c r="E27" s="451"/>
      <c r="F27" s="451"/>
      <c r="G27" s="451"/>
      <c r="H27" s="451">
        <v>194</v>
      </c>
      <c r="I27" s="451">
        <v>100</v>
      </c>
    </row>
    <row r="28" spans="2:9" ht="15.75" thickTop="1">
      <c r="B28" s="3" t="s">
        <v>409</v>
      </c>
      <c r="C28" s="4"/>
      <c r="D28" s="3"/>
      <c r="E28" s="3"/>
      <c r="F28" s="3"/>
      <c r="G28" s="3"/>
      <c r="H28" s="3"/>
      <c r="I28" s="3"/>
    </row>
    <row r="31" spans="2:6" ht="15.75" thickBot="1">
      <c r="B31" s="41" t="s">
        <v>417</v>
      </c>
      <c r="C31" s="57"/>
      <c r="D31" s="57"/>
      <c r="E31" s="57"/>
      <c r="F31" s="57"/>
    </row>
    <row r="32" spans="2:6" ht="16.5" thickBot="1" thickTop="1">
      <c r="B32" s="212"/>
      <c r="C32" s="168"/>
      <c r="D32" s="453" t="s">
        <v>71</v>
      </c>
      <c r="E32" s="453" t="s">
        <v>72</v>
      </c>
      <c r="F32" s="453" t="s">
        <v>62</v>
      </c>
    </row>
    <row r="33" spans="2:6" ht="15.75" thickBot="1">
      <c r="B33" s="562" t="s">
        <v>60</v>
      </c>
      <c r="C33" s="454" t="s">
        <v>61</v>
      </c>
      <c r="D33" s="119" t="s">
        <v>4</v>
      </c>
      <c r="E33" s="119" t="s">
        <v>4</v>
      </c>
      <c r="F33" s="119" t="s">
        <v>4</v>
      </c>
    </row>
    <row r="34" spans="2:6" ht="15">
      <c r="B34" s="562"/>
      <c r="C34" s="365">
        <v>1.1</v>
      </c>
      <c r="D34" s="455">
        <v>14.885390776028716</v>
      </c>
      <c r="E34" s="455">
        <v>85.11460922397133</v>
      </c>
      <c r="F34" s="180">
        <v>100</v>
      </c>
    </row>
    <row r="35" spans="2:6" ht="15">
      <c r="B35" s="562"/>
      <c r="C35" s="365">
        <v>1.2</v>
      </c>
      <c r="D35" s="455">
        <v>13.472485768500952</v>
      </c>
      <c r="E35" s="455">
        <v>86.5275142314991</v>
      </c>
      <c r="F35" s="180">
        <v>100</v>
      </c>
    </row>
    <row r="36" spans="2:6" ht="15">
      <c r="B36" s="562"/>
      <c r="C36" s="365">
        <v>2.1</v>
      </c>
      <c r="D36" s="455">
        <v>33.33333333333332</v>
      </c>
      <c r="E36" s="455">
        <v>66.66666666666659</v>
      </c>
      <c r="F36" s="180">
        <v>100</v>
      </c>
    </row>
    <row r="37" spans="2:6" ht="15">
      <c r="B37" s="562"/>
      <c r="C37" s="365">
        <v>2.2</v>
      </c>
      <c r="D37" s="455">
        <v>70.58823529411767</v>
      </c>
      <c r="E37" s="455">
        <v>29.411764705882398</v>
      </c>
      <c r="F37" s="180">
        <v>100</v>
      </c>
    </row>
    <row r="38" spans="2:6" ht="15">
      <c r="B38" s="562"/>
      <c r="C38" s="456" t="s">
        <v>13</v>
      </c>
      <c r="D38" s="455">
        <v>9.558823529411752</v>
      </c>
      <c r="E38" s="455">
        <v>90.44117647058815</v>
      </c>
      <c r="F38" s="180">
        <v>100</v>
      </c>
    </row>
    <row r="39" spans="2:6" ht="15.75" thickBot="1">
      <c r="B39" s="563"/>
      <c r="C39" s="429" t="s">
        <v>58</v>
      </c>
      <c r="D39" s="457">
        <v>15.18578677410472</v>
      </c>
      <c r="E39" s="457">
        <v>84.8142132258953</v>
      </c>
      <c r="F39" s="458">
        <v>100</v>
      </c>
    </row>
    <row r="40" spans="2:6" ht="16.5" thickBot="1" thickTop="1">
      <c r="B40" s="451" t="s">
        <v>65</v>
      </c>
      <c r="C40" s="459"/>
      <c r="D40" s="459">
        <v>58.76288659793814</v>
      </c>
      <c r="E40" s="459">
        <v>41.23711340206186</v>
      </c>
      <c r="F40" s="460">
        <v>100</v>
      </c>
    </row>
    <row r="41" spans="2:6" ht="15.75" thickTop="1">
      <c r="B41" s="132" t="s">
        <v>409</v>
      </c>
      <c r="C41" s="80"/>
      <c r="D41" s="177"/>
      <c r="E41" s="177"/>
      <c r="F41" s="177"/>
    </row>
    <row r="42" spans="2:6" ht="15">
      <c r="B42" s="80"/>
      <c r="C42" s="80"/>
      <c r="D42" s="80"/>
      <c r="E42" s="80"/>
      <c r="F42" s="80"/>
    </row>
    <row r="44" spans="2:6" ht="15.75" thickBot="1">
      <c r="B44" s="117" t="s">
        <v>418</v>
      </c>
      <c r="C44" s="81"/>
      <c r="D44" s="81"/>
      <c r="E44" s="81"/>
      <c r="F44" s="81"/>
    </row>
    <row r="45" spans="2:6" ht="16.5" thickBot="1" thickTop="1">
      <c r="B45" s="171"/>
      <c r="C45" s="564" t="s">
        <v>60</v>
      </c>
      <c r="D45" s="564"/>
      <c r="E45" s="564"/>
      <c r="F45" s="80"/>
    </row>
    <row r="46" spans="2:6" ht="15.75" thickBot="1">
      <c r="B46" s="119" t="s">
        <v>61</v>
      </c>
      <c r="C46" s="121" t="s">
        <v>74</v>
      </c>
      <c r="D46" s="121" t="s">
        <v>75</v>
      </c>
      <c r="E46" s="121" t="s">
        <v>62</v>
      </c>
      <c r="F46" s="91"/>
    </row>
    <row r="47" spans="2:7" ht="15">
      <c r="B47" s="272">
        <v>1.1</v>
      </c>
      <c r="C47" s="134">
        <v>68.04438280166471</v>
      </c>
      <c r="D47" s="134">
        <v>31.95561719833571</v>
      </c>
      <c r="E47" s="267">
        <v>100</v>
      </c>
      <c r="F47" s="461"/>
      <c r="G47" s="1"/>
    </row>
    <row r="48" spans="2:6" ht="15">
      <c r="B48" s="272">
        <v>1.2</v>
      </c>
      <c r="C48" s="134">
        <v>66.60341555977232</v>
      </c>
      <c r="D48" s="134">
        <v>33.39658444022772</v>
      </c>
      <c r="E48" s="267">
        <v>100</v>
      </c>
      <c r="F48" s="461"/>
    </row>
    <row r="49" spans="2:6" ht="15">
      <c r="B49" s="272">
        <v>2.1</v>
      </c>
      <c r="C49" s="134">
        <v>66.32443531827514</v>
      </c>
      <c r="D49" s="134">
        <v>33.67556468172479</v>
      </c>
      <c r="E49" s="267">
        <v>100</v>
      </c>
      <c r="F49" s="461"/>
    </row>
    <row r="50" spans="2:6" ht="15">
      <c r="B50" s="272">
        <v>2.2</v>
      </c>
      <c r="C50" s="134">
        <v>70.44917257683213</v>
      </c>
      <c r="D50" s="134">
        <v>29.550827423167842</v>
      </c>
      <c r="E50" s="267">
        <v>100</v>
      </c>
      <c r="F50" s="461"/>
    </row>
    <row r="51" spans="2:6" ht="15">
      <c r="B51" s="273" t="s">
        <v>13</v>
      </c>
      <c r="C51" s="134">
        <v>75.27675276752761</v>
      </c>
      <c r="D51" s="134">
        <v>24.72324723247229</v>
      </c>
      <c r="E51" s="267">
        <v>100</v>
      </c>
      <c r="F51" s="290"/>
    </row>
    <row r="52" spans="2:6" ht="15.75" thickBot="1">
      <c r="B52" s="130" t="s">
        <v>58</v>
      </c>
      <c r="C52" s="269">
        <v>68.02599575171212</v>
      </c>
      <c r="D52" s="269">
        <v>31.97400424828829</v>
      </c>
      <c r="E52" s="270">
        <v>100</v>
      </c>
      <c r="F52" s="295"/>
    </row>
    <row r="53" spans="2:6" ht="15.75" thickTop="1">
      <c r="B53" s="137" t="s">
        <v>409</v>
      </c>
      <c r="C53" s="137"/>
      <c r="D53" s="137"/>
      <c r="E53" s="137"/>
      <c r="F53" s="80"/>
    </row>
    <row r="54" ht="15">
      <c r="F54" s="2"/>
    </row>
    <row r="55" spans="2:8" ht="15.75" thickBot="1">
      <c r="B55" s="117" t="s">
        <v>419</v>
      </c>
      <c r="C55" s="81"/>
      <c r="D55" s="81"/>
      <c r="E55" s="81"/>
      <c r="F55" s="81"/>
      <c r="G55" s="81"/>
      <c r="H55" s="57"/>
    </row>
    <row r="56" spans="2:7" ht="15.75" thickTop="1">
      <c r="B56" s="87"/>
      <c r="C56" s="87"/>
      <c r="D56" s="87"/>
      <c r="E56" s="87"/>
      <c r="F56" s="87"/>
      <c r="G56" s="87"/>
    </row>
    <row r="57" spans="2:8" ht="15.75" thickBot="1">
      <c r="B57" s="118"/>
      <c r="C57" s="565" t="s">
        <v>60</v>
      </c>
      <c r="D57" s="565"/>
      <c r="E57" s="565"/>
      <c r="F57" s="565"/>
      <c r="G57" s="565"/>
      <c r="H57" s="75"/>
    </row>
    <row r="58" spans="2:8" ht="15.75" thickBot="1">
      <c r="B58" s="120" t="s">
        <v>61</v>
      </c>
      <c r="C58" s="120" t="s">
        <v>77</v>
      </c>
      <c r="D58" s="120" t="s">
        <v>78</v>
      </c>
      <c r="E58" s="120" t="s">
        <v>79</v>
      </c>
      <c r="F58" s="120" t="s">
        <v>80</v>
      </c>
      <c r="G58" s="125" t="s">
        <v>81</v>
      </c>
      <c r="H58" s="75"/>
    </row>
    <row r="59" spans="2:7" ht="15">
      <c r="B59" s="449">
        <v>1.1</v>
      </c>
      <c r="C59" s="462">
        <v>4.466019417475746</v>
      </c>
      <c r="D59" s="462">
        <v>24.077669902912717</v>
      </c>
      <c r="E59" s="462">
        <v>21.88626907073518</v>
      </c>
      <c r="F59" s="462">
        <v>21.66435506241341</v>
      </c>
      <c r="G59" s="462">
        <v>27.905686546463297</v>
      </c>
    </row>
    <row r="60" spans="2:7" ht="15">
      <c r="B60" s="449">
        <v>1.2</v>
      </c>
      <c r="C60" s="462">
        <v>5.882352941176473</v>
      </c>
      <c r="D60" s="462">
        <v>28.652751423149905</v>
      </c>
      <c r="E60" s="462">
        <v>23.149905123339668</v>
      </c>
      <c r="F60" s="462">
        <v>20.303605313092977</v>
      </c>
      <c r="G60" s="462">
        <v>22.011385199240976</v>
      </c>
    </row>
    <row r="61" spans="2:7" ht="15">
      <c r="B61" s="449">
        <v>2.1</v>
      </c>
      <c r="C61" s="462">
        <v>3.2854209445585187</v>
      </c>
      <c r="D61" s="462">
        <v>22.587268993839817</v>
      </c>
      <c r="E61" s="462">
        <v>22.587268993839796</v>
      </c>
      <c r="F61" s="462">
        <v>22.792607802874745</v>
      </c>
      <c r="G61" s="462">
        <v>28.747433264887036</v>
      </c>
    </row>
    <row r="62" spans="2:7" ht="15">
      <c r="B62" s="449">
        <v>2.2</v>
      </c>
      <c r="C62" s="462">
        <v>6.855791962174936</v>
      </c>
      <c r="D62" s="462">
        <v>24.82269503546101</v>
      </c>
      <c r="E62" s="462">
        <v>21.749408983451527</v>
      </c>
      <c r="F62" s="462">
        <v>23.640661938534283</v>
      </c>
      <c r="G62" s="462">
        <v>22.93144208037824</v>
      </c>
    </row>
    <row r="63" spans="2:8" ht="15.75" thickBot="1">
      <c r="B63" s="463" t="s">
        <v>13</v>
      </c>
      <c r="C63" s="464">
        <v>5.904059040590394</v>
      </c>
      <c r="D63" s="464">
        <v>26.568265682656783</v>
      </c>
      <c r="E63" s="464">
        <v>22.509225092250883</v>
      </c>
      <c r="F63" s="464">
        <v>19.55719557195569</v>
      </c>
      <c r="G63" s="464">
        <v>25.461254612546067</v>
      </c>
      <c r="H63" s="75"/>
    </row>
    <row r="64" spans="2:8" ht="15.75" thickBot="1">
      <c r="B64" s="78" t="s">
        <v>58</v>
      </c>
      <c r="C64" s="465">
        <v>4.466628009999262</v>
      </c>
      <c r="D64" s="465">
        <v>24.091293277882816</v>
      </c>
      <c r="E64" s="465">
        <v>21.901872520540227</v>
      </c>
      <c r="F64" s="465">
        <v>21.67114218730716</v>
      </c>
      <c r="G64" s="465">
        <v>27.869064004270882</v>
      </c>
      <c r="H64" s="57"/>
    </row>
    <row r="65" spans="2:7" ht="15.75" thickTop="1">
      <c r="B65" s="132" t="s">
        <v>409</v>
      </c>
      <c r="C65" s="132"/>
      <c r="D65" s="132"/>
      <c r="E65" s="132"/>
      <c r="F65" s="132"/>
      <c r="G65" s="132"/>
    </row>
    <row r="66" spans="2:7" ht="15">
      <c r="B66" s="80"/>
      <c r="C66" s="80"/>
      <c r="D66" s="80"/>
      <c r="E66" s="80"/>
      <c r="F66" s="80"/>
      <c r="G66" s="80"/>
    </row>
    <row r="67" spans="2:7" ht="15">
      <c r="B67" s="1"/>
      <c r="C67" s="1"/>
      <c r="D67" s="1"/>
      <c r="E67" s="1"/>
      <c r="F67" s="1"/>
      <c r="G67" s="1"/>
    </row>
    <row r="68" spans="2:7" ht="15.75" thickBot="1">
      <c r="B68" s="77" t="s">
        <v>420</v>
      </c>
      <c r="C68" s="57"/>
      <c r="D68" s="57"/>
      <c r="E68" s="57"/>
      <c r="F68" s="57"/>
      <c r="G68" s="57"/>
    </row>
    <row r="69" spans="2:7" ht="16.5" thickBot="1" thickTop="1">
      <c r="B69" s="118"/>
      <c r="C69" s="564" t="s">
        <v>60</v>
      </c>
      <c r="D69" s="564"/>
      <c r="E69" s="564"/>
      <c r="F69" s="564"/>
      <c r="G69" s="564"/>
    </row>
    <row r="70" spans="2:7" ht="15.75" thickBot="1">
      <c r="B70" s="120" t="s">
        <v>61</v>
      </c>
      <c r="C70" s="121" t="s">
        <v>77</v>
      </c>
      <c r="D70" s="121" t="s">
        <v>78</v>
      </c>
      <c r="E70" s="121" t="s">
        <v>79</v>
      </c>
      <c r="F70" s="121" t="s">
        <v>80</v>
      </c>
      <c r="G70" s="466" t="s">
        <v>81</v>
      </c>
    </row>
    <row r="71" spans="2:7" ht="15">
      <c r="B71" s="467">
        <v>1.1</v>
      </c>
      <c r="C71" s="134">
        <v>4.484304932735415</v>
      </c>
      <c r="D71" s="134">
        <v>28.37342030167139</v>
      </c>
      <c r="E71" s="134">
        <v>23.39991846718299</v>
      </c>
      <c r="F71" s="134">
        <v>20.13860578882999</v>
      </c>
      <c r="G71" s="134">
        <v>23.603750509579967</v>
      </c>
    </row>
    <row r="72" spans="2:7" ht="15">
      <c r="B72" s="467">
        <v>1.2</v>
      </c>
      <c r="C72" s="134">
        <v>6.837606837606838</v>
      </c>
      <c r="D72" s="134">
        <v>33.903133903133906</v>
      </c>
      <c r="E72" s="134">
        <v>25.071225071225058</v>
      </c>
      <c r="F72" s="134">
        <v>19.658119658119674</v>
      </c>
      <c r="G72" s="134">
        <v>14.52991452991452</v>
      </c>
    </row>
    <row r="73" spans="2:7" ht="15">
      <c r="B73" s="467">
        <v>2.1</v>
      </c>
      <c r="C73" s="134">
        <v>3.715170278637768</v>
      </c>
      <c r="D73" s="134">
        <v>28.792569659442705</v>
      </c>
      <c r="E73" s="134">
        <v>22.600619195046413</v>
      </c>
      <c r="F73" s="134">
        <v>21.052631578947366</v>
      </c>
      <c r="G73" s="134">
        <v>23.839009287925702</v>
      </c>
    </row>
    <row r="74" spans="2:7" ht="15">
      <c r="B74" s="467">
        <v>2.2</v>
      </c>
      <c r="C74" s="134">
        <v>7.718120805369125</v>
      </c>
      <c r="D74" s="134">
        <v>26.174496644295306</v>
      </c>
      <c r="E74" s="134">
        <v>22.483221476510067</v>
      </c>
      <c r="F74" s="134">
        <v>21.812080536912738</v>
      </c>
      <c r="G74" s="134">
        <v>21.812080536912738</v>
      </c>
    </row>
    <row r="75" spans="2:7" ht="15">
      <c r="B75" s="468" t="s">
        <v>13</v>
      </c>
      <c r="C75" s="134">
        <v>4.901960784313721</v>
      </c>
      <c r="D75" s="134">
        <v>27.94117647058822</v>
      </c>
      <c r="E75" s="134">
        <v>24.50980392156861</v>
      </c>
      <c r="F75" s="134">
        <v>18.627450980392137</v>
      </c>
      <c r="G75" s="134">
        <v>24.01960784313724</v>
      </c>
    </row>
    <row r="76" spans="2:7" ht="15.75" thickBot="1">
      <c r="B76" s="130" t="s">
        <v>58</v>
      </c>
      <c r="C76" s="269">
        <v>4.4961502947882</v>
      </c>
      <c r="D76" s="269">
        <v>28.405708045525007</v>
      </c>
      <c r="E76" s="269">
        <v>23.399994315233872</v>
      </c>
      <c r="F76" s="269">
        <v>20.14788263618502</v>
      </c>
      <c r="G76" s="269">
        <v>23.550264708267676</v>
      </c>
    </row>
    <row r="77" spans="2:7" ht="15.75" thickTop="1">
      <c r="B77" s="132" t="s">
        <v>409</v>
      </c>
      <c r="C77" s="132"/>
      <c r="D77" s="132"/>
      <c r="E77" s="132"/>
      <c r="F77" s="132"/>
      <c r="G77" s="132"/>
    </row>
    <row r="78" spans="2:7" ht="15">
      <c r="B78" s="80"/>
      <c r="C78" s="80"/>
      <c r="D78" s="80"/>
      <c r="E78" s="80"/>
      <c r="F78" s="80"/>
      <c r="G78" s="80"/>
    </row>
    <row r="79" spans="2:7" ht="15.75" thickBot="1">
      <c r="B79" s="117" t="s">
        <v>421</v>
      </c>
      <c r="C79" s="81"/>
      <c r="D79" s="81"/>
      <c r="E79" s="81"/>
      <c r="F79" s="81"/>
      <c r="G79" s="81"/>
    </row>
    <row r="80" spans="2:7" ht="16.5" thickBot="1" thickTop="1">
      <c r="B80" s="118"/>
      <c r="C80" s="564" t="s">
        <v>60</v>
      </c>
      <c r="D80" s="564"/>
      <c r="E80" s="564"/>
      <c r="F80" s="564"/>
      <c r="G80" s="564"/>
    </row>
    <row r="81" spans="2:7" ht="15.75" thickBot="1">
      <c r="B81" s="120" t="s">
        <v>61</v>
      </c>
      <c r="C81" s="121" t="s">
        <v>77</v>
      </c>
      <c r="D81" s="121" t="s">
        <v>78</v>
      </c>
      <c r="E81" s="121" t="s">
        <v>79</v>
      </c>
      <c r="F81" s="121" t="s">
        <v>80</v>
      </c>
      <c r="G81" s="121" t="s">
        <v>81</v>
      </c>
    </row>
    <row r="82" spans="2:7" ht="15">
      <c r="B82" s="221">
        <v>1.1</v>
      </c>
      <c r="C82" s="345">
        <v>4.427083333333341</v>
      </c>
      <c r="D82" s="345">
        <v>14.930555555555577</v>
      </c>
      <c r="E82" s="345">
        <v>18.663194444444464</v>
      </c>
      <c r="F82" s="345">
        <v>24.913194444444514</v>
      </c>
      <c r="G82" s="345">
        <v>37.06597222222227</v>
      </c>
    </row>
    <row r="83" spans="2:7" ht="15">
      <c r="B83" s="221">
        <v>1.2</v>
      </c>
      <c r="C83" s="345">
        <v>3.977272727272727</v>
      </c>
      <c r="D83" s="345">
        <v>18.181818181818183</v>
      </c>
      <c r="E83" s="345">
        <v>19.31818181818182</v>
      </c>
      <c r="F83" s="345">
        <v>21.590909090909086</v>
      </c>
      <c r="G83" s="345">
        <v>36.93181818181817</v>
      </c>
    </row>
    <row r="84" spans="2:7" ht="15">
      <c r="B84" s="221">
        <v>2.1</v>
      </c>
      <c r="C84" s="345">
        <v>2.439024390243904</v>
      </c>
      <c r="D84" s="345">
        <v>10.365853658536594</v>
      </c>
      <c r="E84" s="345">
        <v>22.560975609756113</v>
      </c>
      <c r="F84" s="345">
        <v>26.21951219512197</v>
      </c>
      <c r="G84" s="345">
        <v>38.41463414634149</v>
      </c>
    </row>
    <row r="85" spans="2:7" ht="15">
      <c r="B85" s="221">
        <v>2.2</v>
      </c>
      <c r="C85" s="345">
        <v>4.8</v>
      </c>
      <c r="D85" s="345">
        <v>21.6</v>
      </c>
      <c r="E85" s="345">
        <v>20</v>
      </c>
      <c r="F85" s="345">
        <v>28.00000000000001</v>
      </c>
      <c r="G85" s="345">
        <v>25.599999999999998</v>
      </c>
    </row>
    <row r="86" spans="2:7" ht="15">
      <c r="B86" s="222" t="s">
        <v>13</v>
      </c>
      <c r="C86" s="345">
        <v>8.955223880597012</v>
      </c>
      <c r="D86" s="345">
        <v>22.388059701492537</v>
      </c>
      <c r="E86" s="345">
        <v>16.417910447761194</v>
      </c>
      <c r="F86" s="345">
        <v>22.38805970149253</v>
      </c>
      <c r="G86" s="345">
        <v>29.850746268656703</v>
      </c>
    </row>
    <row r="87" spans="2:7" ht="15.75" thickBot="1">
      <c r="B87" s="130" t="s">
        <v>58</v>
      </c>
      <c r="C87" s="469">
        <v>4.40381814721072</v>
      </c>
      <c r="D87" s="469">
        <v>14.912200212913529</v>
      </c>
      <c r="E87" s="469">
        <v>18.714557411365433</v>
      </c>
      <c r="F87" s="469">
        <v>24.911938896681747</v>
      </c>
      <c r="G87" s="469">
        <v>37.05748533182874</v>
      </c>
    </row>
    <row r="88" spans="2:7" ht="15.75" thickTop="1">
      <c r="B88" s="137" t="s">
        <v>409</v>
      </c>
      <c r="C88" s="137"/>
      <c r="D88" s="137"/>
      <c r="E88" s="137"/>
      <c r="F88" s="137"/>
      <c r="G88" s="137"/>
    </row>
    <row r="90" spans="2:7" ht="15.75" thickBot="1">
      <c r="B90" s="117" t="s">
        <v>422</v>
      </c>
      <c r="C90" s="81"/>
      <c r="D90" s="81"/>
      <c r="E90" s="81"/>
      <c r="F90" s="81"/>
      <c r="G90" s="81"/>
    </row>
    <row r="91" spans="2:7" ht="16.5" thickBot="1" thickTop="1">
      <c r="B91" s="118"/>
      <c r="C91" s="564" t="s">
        <v>60</v>
      </c>
      <c r="D91" s="564"/>
      <c r="E91" s="564"/>
      <c r="F91" s="564"/>
      <c r="G91" s="564"/>
    </row>
    <row r="92" spans="2:7" ht="15.75" thickBot="1">
      <c r="B92" s="120" t="s">
        <v>61</v>
      </c>
      <c r="C92" s="121" t="s">
        <v>85</v>
      </c>
      <c r="D92" s="121" t="s">
        <v>86</v>
      </c>
      <c r="E92" s="121" t="s">
        <v>87</v>
      </c>
      <c r="F92" s="125" t="s">
        <v>88</v>
      </c>
      <c r="G92" s="265" t="s">
        <v>62</v>
      </c>
    </row>
    <row r="93" spans="2:7" ht="15">
      <c r="B93" s="221">
        <v>1.1</v>
      </c>
      <c r="C93" s="134">
        <v>65.29819694868222</v>
      </c>
      <c r="D93" s="134">
        <v>6.047156726768402</v>
      </c>
      <c r="E93" s="134">
        <v>0.8321775312066607</v>
      </c>
      <c r="F93" s="134">
        <v>27.82246879334269</v>
      </c>
      <c r="G93" s="267">
        <v>100</v>
      </c>
    </row>
    <row r="94" spans="2:7" ht="15">
      <c r="B94" s="221">
        <v>1.2</v>
      </c>
      <c r="C94" s="134">
        <v>60.15180265654647</v>
      </c>
      <c r="D94" s="134">
        <v>7.779886148007595</v>
      </c>
      <c r="E94" s="134">
        <v>1.8975332068311197</v>
      </c>
      <c r="F94" s="134">
        <v>30.17077798861479</v>
      </c>
      <c r="G94" s="267">
        <v>100</v>
      </c>
    </row>
    <row r="95" spans="2:7" ht="15">
      <c r="B95" s="221">
        <v>2.1</v>
      </c>
      <c r="C95" s="134">
        <v>65.70841889117037</v>
      </c>
      <c r="D95" s="134">
        <v>5.544147843942503</v>
      </c>
      <c r="E95" s="134">
        <v>0.8213552361396299</v>
      </c>
      <c r="F95" s="134">
        <v>27.926078028747405</v>
      </c>
      <c r="G95" s="267">
        <v>100</v>
      </c>
    </row>
    <row r="96" spans="2:7" ht="15">
      <c r="B96" s="221">
        <v>2.2</v>
      </c>
      <c r="C96" s="134">
        <v>75.41371158392433</v>
      </c>
      <c r="D96" s="134">
        <v>4.2553191489361675</v>
      </c>
      <c r="E96" s="134">
        <v>0.47281323877068554</v>
      </c>
      <c r="F96" s="134">
        <v>19.858156028368803</v>
      </c>
      <c r="G96" s="267">
        <v>100</v>
      </c>
    </row>
    <row r="97" spans="2:7" ht="15">
      <c r="B97" s="222" t="s">
        <v>13</v>
      </c>
      <c r="C97" s="134">
        <v>71.21771217712167</v>
      </c>
      <c r="D97" s="134">
        <v>5.535055350553497</v>
      </c>
      <c r="E97" s="134">
        <v>0.7380073800737996</v>
      </c>
      <c r="F97" s="134">
        <v>22.50922509225088</v>
      </c>
      <c r="G97" s="267">
        <v>100</v>
      </c>
    </row>
    <row r="98" spans="2:7" ht="15.75" thickBot="1">
      <c r="B98" s="130" t="s">
        <v>58</v>
      </c>
      <c r="C98" s="269">
        <v>65.2951316336578</v>
      </c>
      <c r="D98" s="269">
        <v>6.048125770301781</v>
      </c>
      <c r="E98" s="269">
        <v>0.8376690879257274</v>
      </c>
      <c r="F98" s="269">
        <v>27.819073508114663</v>
      </c>
      <c r="G98" s="270">
        <v>100</v>
      </c>
    </row>
    <row r="99" spans="2:7" ht="15.75" thickTop="1">
      <c r="B99" s="137" t="s">
        <v>409</v>
      </c>
      <c r="C99" s="137"/>
      <c r="D99" s="137"/>
      <c r="E99" s="137"/>
      <c r="F99" s="137"/>
      <c r="G99" s="137"/>
    </row>
    <row r="100" spans="2:7" ht="15">
      <c r="B100" s="5"/>
      <c r="C100" s="76"/>
      <c r="D100" s="76"/>
      <c r="E100" s="76"/>
      <c r="F100" s="76"/>
      <c r="G100" s="76"/>
    </row>
    <row r="102" spans="2:7" ht="15.75" thickBot="1">
      <c r="B102" s="117" t="s">
        <v>423</v>
      </c>
      <c r="C102" s="81"/>
      <c r="D102" s="81"/>
      <c r="E102" s="81"/>
      <c r="F102" s="81"/>
      <c r="G102" s="81"/>
    </row>
    <row r="103" spans="2:7" ht="16.5" thickBot="1" thickTop="1">
      <c r="B103" s="118" t="s">
        <v>90</v>
      </c>
      <c r="C103" s="565" t="s">
        <v>60</v>
      </c>
      <c r="D103" s="565"/>
      <c r="E103" s="565"/>
      <c r="F103" s="565"/>
      <c r="G103" s="565"/>
    </row>
    <row r="104" spans="2:7" ht="15.75" thickBot="1">
      <c r="B104" s="120" t="s">
        <v>61</v>
      </c>
      <c r="C104" s="265" t="s">
        <v>85</v>
      </c>
      <c r="D104" s="265" t="s">
        <v>86</v>
      </c>
      <c r="E104" s="265" t="s">
        <v>87</v>
      </c>
      <c r="F104" s="265" t="s">
        <v>88</v>
      </c>
      <c r="G104" s="121" t="s">
        <v>62</v>
      </c>
    </row>
    <row r="105" spans="2:7" ht="15">
      <c r="B105" s="221">
        <v>1.1</v>
      </c>
      <c r="C105" s="136">
        <v>71.46351406441052</v>
      </c>
      <c r="D105" s="136">
        <v>6.441092539747245</v>
      </c>
      <c r="E105" s="136">
        <v>1.1006930289441497</v>
      </c>
      <c r="F105" s="136">
        <v>20.994700366897618</v>
      </c>
      <c r="G105" s="263">
        <v>100</v>
      </c>
    </row>
    <row r="106" spans="2:7" ht="15">
      <c r="B106" s="221">
        <v>1.2</v>
      </c>
      <c r="C106" s="136">
        <v>69.8005698005698</v>
      </c>
      <c r="D106" s="136">
        <v>9.11680911680912</v>
      </c>
      <c r="E106" s="136">
        <v>2.8490028490028485</v>
      </c>
      <c r="F106" s="136">
        <v>18.233618233618234</v>
      </c>
      <c r="G106" s="263">
        <v>100</v>
      </c>
    </row>
    <row r="107" spans="2:7" ht="15">
      <c r="B107" s="221">
        <v>2.1</v>
      </c>
      <c r="C107" s="136">
        <v>68.42105263157892</v>
      </c>
      <c r="D107" s="136">
        <v>5.88235294117647</v>
      </c>
      <c r="E107" s="136">
        <v>1.2383900928792566</v>
      </c>
      <c r="F107" s="136">
        <v>24.45820433436533</v>
      </c>
      <c r="G107" s="263">
        <v>100</v>
      </c>
    </row>
    <row r="108" spans="2:7" ht="15">
      <c r="B108" s="221">
        <v>2.2</v>
      </c>
      <c r="C108" s="136">
        <v>79.86577181208052</v>
      </c>
      <c r="D108" s="136">
        <v>3.020134228187919</v>
      </c>
      <c r="E108" s="136">
        <v>0.33557046979865773</v>
      </c>
      <c r="F108" s="136">
        <v>16.778523489932887</v>
      </c>
      <c r="G108" s="263">
        <v>100</v>
      </c>
    </row>
    <row r="109" spans="2:7" ht="15">
      <c r="B109" s="222" t="s">
        <v>13</v>
      </c>
      <c r="C109" s="136">
        <v>74.50980392156858</v>
      </c>
      <c r="D109" s="136">
        <v>6.862745098039213</v>
      </c>
      <c r="E109" s="136">
        <v>0.9803921568627445</v>
      </c>
      <c r="F109" s="136">
        <v>17.6470588235294</v>
      </c>
      <c r="G109" s="263">
        <v>100</v>
      </c>
    </row>
    <row r="110" spans="2:7" ht="15.75" thickBot="1">
      <c r="B110" s="130" t="s">
        <v>58</v>
      </c>
      <c r="C110" s="260">
        <v>71.43898403819529</v>
      </c>
      <c r="D110" s="260">
        <v>6.4443071711341515</v>
      </c>
      <c r="E110" s="260">
        <v>0.04555763662721424</v>
      </c>
      <c r="F110" s="260">
        <v>21.005872621142622</v>
      </c>
      <c r="G110" s="266">
        <v>100</v>
      </c>
    </row>
    <row r="111" spans="2:7" ht="15.75" thickTop="1">
      <c r="B111" s="137" t="s">
        <v>409</v>
      </c>
      <c r="C111" s="137"/>
      <c r="D111" s="137"/>
      <c r="E111" s="137"/>
      <c r="F111" s="137"/>
      <c r="G111" s="137"/>
    </row>
    <row r="113" spans="2:7" ht="15">
      <c r="B113" s="87"/>
      <c r="C113" s="87"/>
      <c r="D113" s="87"/>
      <c r="E113" s="87"/>
      <c r="F113" s="87"/>
      <c r="G113" s="87"/>
    </row>
    <row r="114" spans="2:7" ht="15.75" thickBot="1">
      <c r="B114" s="117" t="s">
        <v>424</v>
      </c>
      <c r="C114" s="81"/>
      <c r="D114" s="81"/>
      <c r="E114" s="81"/>
      <c r="F114" s="81"/>
      <c r="G114" s="81"/>
    </row>
    <row r="115" spans="2:7" ht="16.5" thickBot="1" thickTop="1">
      <c r="B115" s="268" t="s">
        <v>90</v>
      </c>
      <c r="C115" s="564" t="s">
        <v>60</v>
      </c>
      <c r="D115" s="564"/>
      <c r="E115" s="564"/>
      <c r="F115" s="564"/>
      <c r="G115" s="564"/>
    </row>
    <row r="116" spans="2:7" ht="15.75" thickBot="1">
      <c r="B116" s="120" t="s">
        <v>61</v>
      </c>
      <c r="C116" s="265" t="s">
        <v>85</v>
      </c>
      <c r="D116" s="265" t="s">
        <v>86</v>
      </c>
      <c r="E116" s="265" t="s">
        <v>87</v>
      </c>
      <c r="F116" s="265" t="s">
        <v>88</v>
      </c>
      <c r="G116" s="120" t="s">
        <v>62</v>
      </c>
    </row>
    <row r="117" spans="2:7" ht="15">
      <c r="B117" s="221">
        <v>1.1</v>
      </c>
      <c r="C117" s="136">
        <v>52.170138888888964</v>
      </c>
      <c r="D117" s="136">
        <v>5.208333333333345</v>
      </c>
      <c r="E117" s="136">
        <v>0.26041666666666713</v>
      </c>
      <c r="F117" s="136">
        <v>42.361111111111285</v>
      </c>
      <c r="G117" s="257">
        <v>100</v>
      </c>
    </row>
    <row r="118" spans="2:7" ht="15">
      <c r="B118" s="221">
        <v>1.2</v>
      </c>
      <c r="C118" s="136">
        <v>40.9090909090909</v>
      </c>
      <c r="D118" s="136">
        <v>5.113636363636362</v>
      </c>
      <c r="E118" s="136">
        <v>0</v>
      </c>
      <c r="F118" s="136">
        <v>53.977272727272684</v>
      </c>
      <c r="G118" s="257">
        <v>100</v>
      </c>
    </row>
    <row r="119" spans="2:7" ht="15">
      <c r="B119" s="221">
        <v>2.1</v>
      </c>
      <c r="C119" s="136">
        <v>60.36585365853662</v>
      </c>
      <c r="D119" s="136">
        <v>4.878048780487809</v>
      </c>
      <c r="E119" s="136">
        <v>0</v>
      </c>
      <c r="F119" s="136">
        <v>34.75609756097566</v>
      </c>
      <c r="G119" s="257">
        <v>100</v>
      </c>
    </row>
    <row r="120" spans="2:7" ht="15">
      <c r="B120" s="221">
        <v>2.2</v>
      </c>
      <c r="C120" s="136">
        <v>64.8</v>
      </c>
      <c r="D120" s="136">
        <v>7.2</v>
      </c>
      <c r="E120" s="136">
        <v>0.8</v>
      </c>
      <c r="F120" s="136">
        <v>27.199999999999996</v>
      </c>
      <c r="G120" s="257">
        <v>100</v>
      </c>
    </row>
    <row r="121" spans="2:7" ht="15">
      <c r="B121" s="222" t="s">
        <v>13</v>
      </c>
      <c r="C121" s="136">
        <v>61.194029850746254</v>
      </c>
      <c r="D121" s="136">
        <v>1.4925373134328355</v>
      </c>
      <c r="E121" s="136">
        <v>0</v>
      </c>
      <c r="F121" s="136">
        <v>37.31343283582088</v>
      </c>
      <c r="G121" s="257">
        <v>100</v>
      </c>
    </row>
    <row r="122" spans="2:7" ht="15.75" thickBot="1">
      <c r="B122" s="130" t="s">
        <v>58</v>
      </c>
      <c r="C122" s="260">
        <v>52.22383551682584</v>
      </c>
      <c r="D122" s="260">
        <v>5.205233710844604</v>
      </c>
      <c r="E122" s="260">
        <v>0.2564950007437947</v>
      </c>
      <c r="F122" s="260">
        <v>42.31443577158602</v>
      </c>
      <c r="G122" s="261">
        <v>100</v>
      </c>
    </row>
    <row r="123" spans="2:7" ht="15.75" thickTop="1">
      <c r="B123" s="137" t="s">
        <v>409</v>
      </c>
      <c r="C123" s="137"/>
      <c r="D123" s="137"/>
      <c r="E123" s="137"/>
      <c r="F123" s="137"/>
      <c r="G123" s="137"/>
    </row>
    <row r="126" spans="2:5" ht="15.75" thickBot="1">
      <c r="B126" s="117" t="s">
        <v>425</v>
      </c>
      <c r="C126" s="81"/>
      <c r="D126" s="81"/>
      <c r="E126" s="81"/>
    </row>
    <row r="127" spans="2:5" ht="16.5" thickBot="1" thickTop="1">
      <c r="B127" s="250"/>
      <c r="C127" s="565" t="s">
        <v>60</v>
      </c>
      <c r="D127" s="565"/>
      <c r="E127" s="565"/>
    </row>
    <row r="128" spans="2:5" ht="15.75" thickBot="1">
      <c r="B128" s="252" t="s">
        <v>61</v>
      </c>
      <c r="C128" s="253" t="s">
        <v>93</v>
      </c>
      <c r="D128" s="253" t="s">
        <v>94</v>
      </c>
      <c r="E128" s="253" t="s">
        <v>62</v>
      </c>
    </row>
    <row r="129" spans="2:5" ht="15">
      <c r="B129" s="171">
        <v>1.1</v>
      </c>
      <c r="C129" s="139">
        <v>26.92563081009296</v>
      </c>
      <c r="D129" s="139">
        <v>73.07436918990705</v>
      </c>
      <c r="E129" s="251">
        <v>100</v>
      </c>
    </row>
    <row r="130" spans="2:5" ht="15">
      <c r="B130" s="171">
        <v>1.2</v>
      </c>
      <c r="C130" s="139">
        <v>25.33532041728763</v>
      </c>
      <c r="D130" s="139">
        <v>74.66467958271237</v>
      </c>
      <c r="E130" s="251">
        <v>100</v>
      </c>
    </row>
    <row r="131" spans="2:5" ht="15">
      <c r="B131" s="171">
        <v>2.1</v>
      </c>
      <c r="C131" s="139">
        <v>2.0939597315436242</v>
      </c>
      <c r="D131" s="139">
        <v>97.90604026845638</v>
      </c>
      <c r="E131" s="251">
        <v>100</v>
      </c>
    </row>
    <row r="132" spans="2:5" ht="15">
      <c r="B132" s="171">
        <v>2.2</v>
      </c>
      <c r="C132" s="139">
        <v>0.6081668114682884</v>
      </c>
      <c r="D132" s="139">
        <v>99.3918331885317</v>
      </c>
      <c r="E132" s="251">
        <v>100</v>
      </c>
    </row>
    <row r="133" spans="2:5" ht="15">
      <c r="B133" s="172" t="s">
        <v>13</v>
      </c>
      <c r="C133" s="139">
        <v>95.87719298245614</v>
      </c>
      <c r="D133" s="139">
        <v>4.12280701754386</v>
      </c>
      <c r="E133" s="251">
        <v>100</v>
      </c>
    </row>
    <row r="134" spans="2:5" ht="15.75" thickBot="1">
      <c r="B134" s="470" t="s">
        <v>58</v>
      </c>
      <c r="C134" s="255">
        <v>23.76460198305969</v>
      </c>
      <c r="D134" s="255">
        <v>76.23539801694031</v>
      </c>
      <c r="E134" s="256">
        <v>100</v>
      </c>
    </row>
    <row r="135" spans="2:5" ht="15.75" thickTop="1">
      <c r="B135" s="137" t="s">
        <v>409</v>
      </c>
      <c r="C135" s="137"/>
      <c r="D135" s="137"/>
      <c r="E135" s="137"/>
    </row>
    <row r="138" spans="2:9" ht="15.75" thickBot="1">
      <c r="B138" s="117" t="s">
        <v>426</v>
      </c>
      <c r="C138" s="81"/>
      <c r="D138" s="81"/>
      <c r="E138" s="81"/>
      <c r="F138" s="81"/>
      <c r="G138" s="81"/>
      <c r="H138" s="81"/>
      <c r="I138" s="87"/>
    </row>
    <row r="139" spans="2:9" ht="37.5" thickBot="1" thickTop="1">
      <c r="B139" s="471" t="s">
        <v>96</v>
      </c>
      <c r="C139" s="308" t="s">
        <v>410</v>
      </c>
      <c r="D139" s="308" t="s">
        <v>411</v>
      </c>
      <c r="E139" s="308" t="s">
        <v>412</v>
      </c>
      <c r="F139" s="308" t="s">
        <v>413</v>
      </c>
      <c r="G139" s="308" t="s">
        <v>101</v>
      </c>
      <c r="H139" s="308" t="s">
        <v>58</v>
      </c>
      <c r="I139" s="83"/>
    </row>
    <row r="140" spans="2:9" ht="15">
      <c r="B140" s="213" t="s">
        <v>102</v>
      </c>
      <c r="C140" s="140">
        <v>1.9626615605552895</v>
      </c>
      <c r="D140" s="140">
        <v>11.201531833413116</v>
      </c>
      <c r="E140" s="140">
        <v>49.8324557204404</v>
      </c>
      <c r="F140" s="140">
        <v>37.00335088559119</v>
      </c>
      <c r="G140" s="140">
        <v>0</v>
      </c>
      <c r="H140" s="240">
        <v>100</v>
      </c>
      <c r="I140" s="83"/>
    </row>
    <row r="141" spans="2:9" ht="15">
      <c r="B141" s="213" t="s">
        <v>103</v>
      </c>
      <c r="C141" s="140">
        <v>6.36604774535809</v>
      </c>
      <c r="D141" s="140">
        <v>29.177718832891248</v>
      </c>
      <c r="E141" s="140">
        <v>49.3368700265252</v>
      </c>
      <c r="F141" s="140">
        <v>15.119363395225465</v>
      </c>
      <c r="G141" s="140">
        <v>0</v>
      </c>
      <c r="H141" s="240">
        <v>100</v>
      </c>
      <c r="I141" s="83"/>
    </row>
    <row r="142" spans="2:9" ht="15">
      <c r="B142" s="213" t="s">
        <v>104</v>
      </c>
      <c r="C142" s="140">
        <v>12.561750176429076</v>
      </c>
      <c r="D142" s="140">
        <v>67.25476358503882</v>
      </c>
      <c r="E142" s="140">
        <v>17.925194071983064</v>
      </c>
      <c r="F142" s="140">
        <v>2.2582921665490474</v>
      </c>
      <c r="G142" s="140">
        <v>0</v>
      </c>
      <c r="H142" s="240">
        <v>100</v>
      </c>
      <c r="I142" s="83"/>
    </row>
    <row r="143" spans="2:9" ht="15">
      <c r="B143" s="213" t="s">
        <v>105</v>
      </c>
      <c r="C143" s="140">
        <v>0.7692307692307693</v>
      </c>
      <c r="D143" s="140">
        <v>2.3076923076923075</v>
      </c>
      <c r="E143" s="140">
        <v>11.538461538461538</v>
      </c>
      <c r="F143" s="140">
        <v>85.38461538461539</v>
      </c>
      <c r="G143" s="140">
        <v>0</v>
      </c>
      <c r="H143" s="240">
        <v>100</v>
      </c>
      <c r="I143" s="83"/>
    </row>
    <row r="144" spans="2:9" ht="15">
      <c r="B144" s="213" t="s">
        <v>106</v>
      </c>
      <c r="C144" s="140">
        <v>0.5657093124456049</v>
      </c>
      <c r="D144" s="140">
        <v>4.6562228024369015</v>
      </c>
      <c r="E144" s="140">
        <v>49.782419495213226</v>
      </c>
      <c r="F144" s="140">
        <v>44.99564838990426</v>
      </c>
      <c r="G144" s="140">
        <v>0</v>
      </c>
      <c r="H144" s="240">
        <v>100</v>
      </c>
      <c r="I144" s="83"/>
    </row>
    <row r="145" spans="2:9" ht="15">
      <c r="B145" s="213" t="s">
        <v>107</v>
      </c>
      <c r="C145" s="140">
        <v>0.3526093088857546</v>
      </c>
      <c r="D145" s="140">
        <v>4.65444287729196</v>
      </c>
      <c r="E145" s="140">
        <v>48.51904090267983</v>
      </c>
      <c r="F145" s="140">
        <v>46.47390691114245</v>
      </c>
      <c r="G145" s="140">
        <v>0</v>
      </c>
      <c r="H145" s="240">
        <v>100</v>
      </c>
      <c r="I145" s="83"/>
    </row>
    <row r="146" spans="2:9" ht="15">
      <c r="B146" s="213" t="s">
        <v>108</v>
      </c>
      <c r="C146" s="140">
        <v>1.8099547511312217</v>
      </c>
      <c r="D146" s="140">
        <v>12.669683257918551</v>
      </c>
      <c r="E146" s="140">
        <v>35.067873303167424</v>
      </c>
      <c r="F146" s="140">
        <v>50.452488687782804</v>
      </c>
      <c r="G146" s="140">
        <v>0</v>
      </c>
      <c r="H146" s="240">
        <v>100</v>
      </c>
      <c r="I146" s="83"/>
    </row>
    <row r="147" spans="2:9" ht="15">
      <c r="B147" s="213" t="s">
        <v>109</v>
      </c>
      <c r="C147" s="140">
        <v>10.418195157740278</v>
      </c>
      <c r="D147" s="140">
        <v>3.9863047199804353</v>
      </c>
      <c r="E147" s="140">
        <v>4.328686720469553</v>
      </c>
      <c r="F147" s="140">
        <v>3.0814380044020546</v>
      </c>
      <c r="G147" s="140">
        <v>78.18537539740768</v>
      </c>
      <c r="H147" s="240">
        <v>100</v>
      </c>
      <c r="I147" s="83"/>
    </row>
    <row r="148" spans="2:9" ht="15">
      <c r="B148" s="213" t="s">
        <v>110</v>
      </c>
      <c r="C148" s="140">
        <v>5.851462865716429</v>
      </c>
      <c r="D148" s="140">
        <v>19.72993248312078</v>
      </c>
      <c r="E148" s="140">
        <v>32.783195798949734</v>
      </c>
      <c r="F148" s="140">
        <v>41.635408852213054</v>
      </c>
      <c r="G148" s="140">
        <v>0</v>
      </c>
      <c r="H148" s="240">
        <v>100</v>
      </c>
      <c r="I148" s="83"/>
    </row>
    <row r="149" spans="2:9" ht="15">
      <c r="B149" s="213" t="s">
        <v>111</v>
      </c>
      <c r="C149" s="140">
        <v>24.47418738049713</v>
      </c>
      <c r="D149" s="140">
        <v>21.797323135755256</v>
      </c>
      <c r="E149" s="140">
        <v>23.183556405353727</v>
      </c>
      <c r="F149" s="140">
        <v>30.544933078393882</v>
      </c>
      <c r="G149" s="140">
        <v>0</v>
      </c>
      <c r="H149" s="240">
        <v>100</v>
      </c>
      <c r="I149" s="83"/>
    </row>
    <row r="150" spans="2:9" ht="15">
      <c r="B150" s="213" t="s">
        <v>334</v>
      </c>
      <c r="C150" s="140">
        <v>82.5</v>
      </c>
      <c r="D150" s="140">
        <v>12.5</v>
      </c>
      <c r="E150" s="140">
        <v>0</v>
      </c>
      <c r="F150" s="140">
        <v>5</v>
      </c>
      <c r="G150" s="140">
        <v>0</v>
      </c>
      <c r="H150" s="240">
        <v>100</v>
      </c>
      <c r="I150" s="83"/>
    </row>
    <row r="151" spans="2:9" ht="15">
      <c r="B151" s="213" t="s">
        <v>113</v>
      </c>
      <c r="C151" s="140">
        <v>73.81738173817382</v>
      </c>
      <c r="D151" s="140">
        <v>10.231023102310232</v>
      </c>
      <c r="E151" s="140">
        <v>6.270627062706271</v>
      </c>
      <c r="F151" s="140">
        <v>7.4807480748074795</v>
      </c>
      <c r="G151" s="140">
        <v>2.2002200220022003</v>
      </c>
      <c r="H151" s="240">
        <v>100</v>
      </c>
      <c r="I151" s="83"/>
    </row>
    <row r="152" spans="2:9" ht="15">
      <c r="B152" s="213" t="s">
        <v>114</v>
      </c>
      <c r="C152" s="140">
        <v>1.3953488372093024</v>
      </c>
      <c r="D152" s="140">
        <v>0.3875968992248062</v>
      </c>
      <c r="E152" s="140">
        <v>0.46511627906976744</v>
      </c>
      <c r="F152" s="140">
        <v>0.3875968992248062</v>
      </c>
      <c r="G152" s="140">
        <v>97.36434108527132</v>
      </c>
      <c r="H152" s="240">
        <v>100</v>
      </c>
      <c r="I152" s="83"/>
    </row>
    <row r="153" spans="2:9" ht="15">
      <c r="B153" s="213" t="s">
        <v>115</v>
      </c>
      <c r="C153" s="140">
        <v>1.048951048951049</v>
      </c>
      <c r="D153" s="140">
        <v>0.34965034965034963</v>
      </c>
      <c r="E153" s="140">
        <v>0.8741258741258742</v>
      </c>
      <c r="F153" s="140">
        <v>0.34965034965034963</v>
      </c>
      <c r="G153" s="140">
        <v>97.37762237762237</v>
      </c>
      <c r="H153" s="240">
        <v>100</v>
      </c>
      <c r="I153" s="83"/>
    </row>
    <row r="154" spans="2:9" ht="15">
      <c r="B154" s="213" t="s">
        <v>116</v>
      </c>
      <c r="C154" s="140">
        <v>0.9562841530054644</v>
      </c>
      <c r="D154" s="140">
        <v>0.34153005464480873</v>
      </c>
      <c r="E154" s="140">
        <v>0.20491803278688525</v>
      </c>
      <c r="F154" s="140">
        <v>0.20491803278688525</v>
      </c>
      <c r="G154" s="140">
        <v>98.29234972677595</v>
      </c>
      <c r="H154" s="240">
        <v>100</v>
      </c>
      <c r="I154" s="83"/>
    </row>
    <row r="155" spans="2:9" ht="15">
      <c r="B155" s="213" t="s">
        <v>117</v>
      </c>
      <c r="C155" s="140">
        <v>1.364256480218281</v>
      </c>
      <c r="D155" s="140">
        <v>7.639836289222374</v>
      </c>
      <c r="E155" s="140">
        <v>51.97817189631651</v>
      </c>
      <c r="F155" s="140">
        <v>39.017735334242836</v>
      </c>
      <c r="G155" s="140">
        <v>0</v>
      </c>
      <c r="H155" s="240">
        <v>100</v>
      </c>
      <c r="I155" s="83"/>
    </row>
    <row r="156" spans="2:9" ht="15.75" thickBot="1">
      <c r="B156" s="241" t="s">
        <v>118</v>
      </c>
      <c r="C156" s="242">
        <v>0</v>
      </c>
      <c r="D156" s="242">
        <v>4.195804195804196</v>
      </c>
      <c r="E156" s="242">
        <v>60.13986013986014</v>
      </c>
      <c r="F156" s="242">
        <v>35.66433566433566</v>
      </c>
      <c r="G156" s="242">
        <v>0</v>
      </c>
      <c r="H156" s="243">
        <v>100</v>
      </c>
      <c r="I156" s="83"/>
    </row>
    <row r="157" spans="2:9" ht="15.75" thickTop="1">
      <c r="B157" s="137" t="s">
        <v>409</v>
      </c>
      <c r="C157" s="87"/>
      <c r="D157" s="87"/>
      <c r="E157" s="87"/>
      <c r="F157" s="87"/>
      <c r="G157" s="87"/>
      <c r="H157" s="87"/>
      <c r="I157" s="87"/>
    </row>
    <row r="160" spans="2:8" ht="15.75" thickBot="1">
      <c r="B160" s="117" t="s">
        <v>427</v>
      </c>
      <c r="C160" s="81"/>
      <c r="D160" s="81"/>
      <c r="E160" s="81"/>
      <c r="F160" s="81"/>
      <c r="G160" s="81"/>
      <c r="H160" s="81"/>
    </row>
    <row r="161" spans="2:8" ht="37.5" thickBot="1" thickTop="1">
      <c r="B161" s="471" t="s">
        <v>96</v>
      </c>
      <c r="C161" s="308" t="s">
        <v>410</v>
      </c>
      <c r="D161" s="308" t="s">
        <v>411</v>
      </c>
      <c r="E161" s="308" t="s">
        <v>412</v>
      </c>
      <c r="F161" s="308" t="s">
        <v>413</v>
      </c>
      <c r="G161" s="308" t="s">
        <v>101</v>
      </c>
      <c r="H161" s="308" t="s">
        <v>58</v>
      </c>
    </row>
    <row r="162" spans="2:8" ht="15">
      <c r="B162" s="213" t="s">
        <v>102</v>
      </c>
      <c r="C162" s="140">
        <v>1.29</v>
      </c>
      <c r="D162" s="140">
        <v>5.16</v>
      </c>
      <c r="E162" s="140">
        <v>43.23</v>
      </c>
      <c r="F162" s="140">
        <v>50.32</v>
      </c>
      <c r="G162" s="140">
        <v>0</v>
      </c>
      <c r="H162" s="248">
        <v>100</v>
      </c>
    </row>
    <row r="163" spans="2:8" ht="15">
      <c r="B163" s="213" t="s">
        <v>103</v>
      </c>
      <c r="C163" s="140">
        <v>29.2</v>
      </c>
      <c r="D163" s="140">
        <v>46.4</v>
      </c>
      <c r="E163" s="140">
        <v>24.4</v>
      </c>
      <c r="F163" s="140">
        <v>0</v>
      </c>
      <c r="G163" s="140">
        <v>0</v>
      </c>
      <c r="H163" s="248">
        <v>100</v>
      </c>
    </row>
    <row r="164" spans="2:8" ht="15">
      <c r="B164" s="213" t="s">
        <v>104</v>
      </c>
      <c r="C164" s="140">
        <v>5.88</v>
      </c>
      <c r="D164" s="140">
        <v>56.47</v>
      </c>
      <c r="E164" s="140">
        <v>28.24</v>
      </c>
      <c r="F164" s="140">
        <v>9.41</v>
      </c>
      <c r="G164" s="140">
        <v>0</v>
      </c>
      <c r="H164" s="248">
        <v>100</v>
      </c>
    </row>
    <row r="165" spans="2:8" ht="15">
      <c r="B165" s="213" t="s">
        <v>105</v>
      </c>
      <c r="C165" s="140">
        <v>12.5</v>
      </c>
      <c r="D165" s="140">
        <v>0</v>
      </c>
      <c r="E165" s="140">
        <v>6.25</v>
      </c>
      <c r="F165" s="140">
        <v>81.25</v>
      </c>
      <c r="G165" s="140">
        <v>0</v>
      </c>
      <c r="H165" s="248">
        <v>100</v>
      </c>
    </row>
    <row r="166" spans="2:8" ht="15">
      <c r="B166" s="213" t="s">
        <v>106</v>
      </c>
      <c r="C166" s="140">
        <v>0</v>
      </c>
      <c r="D166" s="140">
        <v>3.19</v>
      </c>
      <c r="E166" s="140">
        <v>39.04</v>
      </c>
      <c r="F166" s="140">
        <v>57.77</v>
      </c>
      <c r="G166" s="140">
        <v>0</v>
      </c>
      <c r="H166" s="248">
        <v>100</v>
      </c>
    </row>
    <row r="167" spans="2:8" ht="15">
      <c r="B167" s="213" t="s">
        <v>107</v>
      </c>
      <c r="C167" s="140">
        <v>5.88</v>
      </c>
      <c r="D167" s="140">
        <v>0</v>
      </c>
      <c r="E167" s="140">
        <v>11.76</v>
      </c>
      <c r="F167" s="140">
        <v>82.35</v>
      </c>
      <c r="G167" s="140">
        <v>0</v>
      </c>
      <c r="H167" s="248">
        <v>100</v>
      </c>
    </row>
    <row r="168" spans="2:8" ht="15">
      <c r="B168" s="213" t="s">
        <v>108</v>
      </c>
      <c r="C168" s="140">
        <v>20</v>
      </c>
      <c r="D168" s="140">
        <v>0</v>
      </c>
      <c r="E168" s="140">
        <v>20</v>
      </c>
      <c r="F168" s="140">
        <v>60</v>
      </c>
      <c r="G168" s="140">
        <v>0</v>
      </c>
      <c r="H168" s="248">
        <v>100</v>
      </c>
    </row>
    <row r="169" spans="2:8" ht="15">
      <c r="B169" s="213" t="s">
        <v>109</v>
      </c>
      <c r="C169" s="140">
        <v>3.76</v>
      </c>
      <c r="D169" s="140">
        <v>0</v>
      </c>
      <c r="E169" s="140">
        <v>6.02</v>
      </c>
      <c r="F169" s="140">
        <v>4.5</v>
      </c>
      <c r="G169" s="140">
        <v>85.71</v>
      </c>
      <c r="H169" s="248">
        <v>100</v>
      </c>
    </row>
    <row r="170" spans="2:8" ht="15">
      <c r="B170" s="213" t="s">
        <v>110</v>
      </c>
      <c r="C170" s="140">
        <v>1.89</v>
      </c>
      <c r="D170" s="140">
        <v>0</v>
      </c>
      <c r="E170" s="140">
        <v>16.98</v>
      </c>
      <c r="F170" s="140">
        <v>81.13</v>
      </c>
      <c r="G170" s="140">
        <v>0</v>
      </c>
      <c r="H170" s="248">
        <v>100</v>
      </c>
    </row>
    <row r="171" spans="2:8" ht="15">
      <c r="B171" s="213" t="s">
        <v>111</v>
      </c>
      <c r="C171" s="140">
        <v>25</v>
      </c>
      <c r="D171" s="140">
        <v>21.43</v>
      </c>
      <c r="E171" s="140">
        <v>25</v>
      </c>
      <c r="F171" s="140">
        <v>28.57</v>
      </c>
      <c r="G171" s="140">
        <v>0</v>
      </c>
      <c r="H171" s="248">
        <v>100</v>
      </c>
    </row>
    <row r="172" spans="2:8" ht="15">
      <c r="B172" s="213" t="s">
        <v>120</v>
      </c>
      <c r="C172" s="140" t="s">
        <v>121</v>
      </c>
      <c r="D172" s="140" t="s">
        <v>121</v>
      </c>
      <c r="E172" s="140" t="s">
        <v>121</v>
      </c>
      <c r="F172" s="140" t="s">
        <v>121</v>
      </c>
      <c r="G172" s="140" t="s">
        <v>121</v>
      </c>
      <c r="H172" s="248" t="s">
        <v>121</v>
      </c>
    </row>
    <row r="173" spans="2:8" ht="15">
      <c r="B173" s="213" t="s">
        <v>114</v>
      </c>
      <c r="C173" s="140">
        <v>0.83</v>
      </c>
      <c r="D173" s="140">
        <v>0</v>
      </c>
      <c r="E173" s="140">
        <v>0</v>
      </c>
      <c r="F173" s="140">
        <v>0.83</v>
      </c>
      <c r="G173" s="140">
        <v>98.33</v>
      </c>
      <c r="H173" s="248">
        <v>100</v>
      </c>
    </row>
    <row r="174" spans="2:8" ht="15">
      <c r="B174" s="213" t="s">
        <v>115</v>
      </c>
      <c r="C174" s="140">
        <v>1.92</v>
      </c>
      <c r="D174" s="140">
        <v>1.92</v>
      </c>
      <c r="E174" s="140">
        <v>1.92</v>
      </c>
      <c r="F174" s="140">
        <v>0</v>
      </c>
      <c r="G174" s="140">
        <v>94.23</v>
      </c>
      <c r="H174" s="248">
        <v>100</v>
      </c>
    </row>
    <row r="175" spans="2:8" ht="15">
      <c r="B175" s="213" t="s">
        <v>116</v>
      </c>
      <c r="C175" s="140">
        <v>0</v>
      </c>
      <c r="D175" s="140">
        <v>0</v>
      </c>
      <c r="E175" s="140">
        <v>0</v>
      </c>
      <c r="F175" s="140">
        <v>0</v>
      </c>
      <c r="G175" s="140">
        <v>100</v>
      </c>
      <c r="H175" s="248">
        <v>100</v>
      </c>
    </row>
    <row r="176" spans="2:8" ht="15">
      <c r="B176" s="213" t="s">
        <v>117</v>
      </c>
      <c r="C176" s="140">
        <v>0</v>
      </c>
      <c r="D176" s="140">
        <v>6.78</v>
      </c>
      <c r="E176" s="140">
        <v>45.76</v>
      </c>
      <c r="F176" s="140">
        <v>47.45</v>
      </c>
      <c r="G176" s="140">
        <v>0</v>
      </c>
      <c r="H176" s="248">
        <v>100</v>
      </c>
    </row>
    <row r="177" spans="2:8" ht="15.75" thickBot="1">
      <c r="B177" s="241" t="s">
        <v>118</v>
      </c>
      <c r="C177" s="242">
        <v>3.45</v>
      </c>
      <c r="D177" s="242">
        <v>6.9</v>
      </c>
      <c r="E177" s="242">
        <v>41.38</v>
      </c>
      <c r="F177" s="242">
        <v>48.28</v>
      </c>
      <c r="G177" s="242">
        <v>0</v>
      </c>
      <c r="H177" s="249">
        <v>100</v>
      </c>
    </row>
    <row r="178" spans="2:8" ht="15.75" thickTop="1">
      <c r="B178" s="137" t="s">
        <v>409</v>
      </c>
      <c r="C178" s="247"/>
      <c r="D178" s="247"/>
      <c r="E178" s="247"/>
      <c r="F178" s="247"/>
      <c r="G178" s="247"/>
      <c r="H178" s="137"/>
    </row>
    <row r="181" spans="2:11" ht="15.75" thickBot="1">
      <c r="B181" s="110" t="s">
        <v>428</v>
      </c>
      <c r="C181" s="81"/>
      <c r="D181" s="81"/>
      <c r="E181" s="81"/>
      <c r="F181" s="81"/>
      <c r="G181" s="81"/>
      <c r="H181" s="81"/>
      <c r="I181" s="81"/>
      <c r="J181" s="81"/>
      <c r="K181" s="81"/>
    </row>
    <row r="182" spans="2:11" ht="16.5" thickBot="1" thickTop="1">
      <c r="B182" s="225"/>
      <c r="C182" s="564" t="s">
        <v>60</v>
      </c>
      <c r="D182" s="564"/>
      <c r="E182" s="564"/>
      <c r="F182" s="564"/>
      <c r="G182" s="564"/>
      <c r="H182" s="564"/>
      <c r="I182" s="292" t="s">
        <v>65</v>
      </c>
      <c r="J182" s="472" t="s">
        <v>123</v>
      </c>
      <c r="K182" s="226"/>
    </row>
    <row r="183" spans="2:11" ht="33" customHeight="1" thickBot="1">
      <c r="B183" s="553" t="s">
        <v>459</v>
      </c>
      <c r="C183" s="217">
        <v>1.1</v>
      </c>
      <c r="D183" s="217">
        <v>1.2</v>
      </c>
      <c r="E183" s="217">
        <v>2.1</v>
      </c>
      <c r="F183" s="217">
        <v>2.2</v>
      </c>
      <c r="G183" s="218" t="s">
        <v>13</v>
      </c>
      <c r="H183" s="288" t="s">
        <v>125</v>
      </c>
      <c r="I183" s="217" t="s">
        <v>126</v>
      </c>
      <c r="J183" s="288" t="s">
        <v>62</v>
      </c>
      <c r="K183" s="288" t="s">
        <v>4</v>
      </c>
    </row>
    <row r="184" spans="2:11" ht="15">
      <c r="B184" s="227" t="s">
        <v>127</v>
      </c>
      <c r="C184" s="473">
        <v>176176.61784564363</v>
      </c>
      <c r="D184" s="473">
        <v>5247.544114686937</v>
      </c>
      <c r="E184" s="473">
        <v>12454.664674675489</v>
      </c>
      <c r="F184" s="473">
        <v>9235.30731431981</v>
      </c>
      <c r="G184" s="473">
        <v>9007.326274391606</v>
      </c>
      <c r="H184" s="473">
        <v>212121.46022371747</v>
      </c>
      <c r="I184" s="473">
        <v>2924.7306716504922</v>
      </c>
      <c r="J184" s="474">
        <v>215046.19089536797</v>
      </c>
      <c r="K184" s="475">
        <v>15.63922909946297</v>
      </c>
    </row>
    <row r="185" spans="2:11" ht="15">
      <c r="B185" s="229" t="s">
        <v>102</v>
      </c>
      <c r="C185" s="476">
        <v>59853.51449252477</v>
      </c>
      <c r="D185" s="476">
        <v>3947.8490995476295</v>
      </c>
      <c r="E185" s="476">
        <v>3966.8702389458754</v>
      </c>
      <c r="F185" s="476">
        <v>711.1006284221633</v>
      </c>
      <c r="G185" s="476">
        <v>2676.778686771237</v>
      </c>
      <c r="H185" s="476">
        <v>71156.11314621169</v>
      </c>
      <c r="I185" s="476">
        <v>996.0709835577957</v>
      </c>
      <c r="J185" s="477">
        <v>72152.18412976949</v>
      </c>
      <c r="K185" s="478">
        <v>5.247265868480942</v>
      </c>
    </row>
    <row r="186" spans="2:11" ht="15">
      <c r="B186" s="229" t="s">
        <v>104</v>
      </c>
      <c r="C186" s="476">
        <v>106904.65697699896</v>
      </c>
      <c r="D186" s="476">
        <v>56.1588801386925</v>
      </c>
      <c r="E186" s="476">
        <v>6378.156147728146</v>
      </c>
      <c r="F186" s="476">
        <v>603.3936132292296</v>
      </c>
      <c r="G186" s="476">
        <v>6310.101511657582</v>
      </c>
      <c r="H186" s="476">
        <v>120252.46712975262</v>
      </c>
      <c r="I186" s="476">
        <v>327.1499986304748</v>
      </c>
      <c r="J186" s="477">
        <v>120579.61712838309</v>
      </c>
      <c r="K186" s="479">
        <v>8.769149777285971</v>
      </c>
    </row>
    <row r="187" spans="2:11" ht="15">
      <c r="B187" s="229" t="s">
        <v>103</v>
      </c>
      <c r="C187" s="476">
        <v>1697.7088876179105</v>
      </c>
      <c r="D187" s="476">
        <v>0</v>
      </c>
      <c r="E187" s="476">
        <v>2060.22359890743</v>
      </c>
      <c r="F187" s="476">
        <v>7916.189294431033</v>
      </c>
      <c r="G187" s="476">
        <v>0</v>
      </c>
      <c r="H187" s="476">
        <v>11674.121780956373</v>
      </c>
      <c r="I187" s="476">
        <v>1450.488736320812</v>
      </c>
      <c r="J187" s="477">
        <v>13124.610517277186</v>
      </c>
      <c r="K187" s="479">
        <v>0.954486986569267</v>
      </c>
    </row>
    <row r="188" spans="2:11" ht="15">
      <c r="B188" s="229" t="s">
        <v>105</v>
      </c>
      <c r="C188" s="476">
        <v>6019.6479198157695</v>
      </c>
      <c r="D188" s="476">
        <v>1243.5361350006153</v>
      </c>
      <c r="E188" s="476">
        <v>0</v>
      </c>
      <c r="F188" s="476">
        <v>4.2029604792479995</v>
      </c>
      <c r="G188" s="476">
        <v>0</v>
      </c>
      <c r="H188" s="476">
        <v>7267.387015295632</v>
      </c>
      <c r="I188" s="476">
        <v>98.93470066828313</v>
      </c>
      <c r="J188" s="477">
        <v>7366.321715963915</v>
      </c>
      <c r="K188" s="479">
        <v>0.5357155709508097</v>
      </c>
    </row>
    <row r="189" spans="2:11" ht="15">
      <c r="B189" s="229" t="s">
        <v>128</v>
      </c>
      <c r="C189" s="476">
        <v>1701.0895686861966</v>
      </c>
      <c r="D189" s="476">
        <v>0</v>
      </c>
      <c r="E189" s="476">
        <v>49.41468909403752</v>
      </c>
      <c r="F189" s="476">
        <v>0.42081775813720995</v>
      </c>
      <c r="G189" s="476">
        <v>20.44607596278734</v>
      </c>
      <c r="H189" s="476">
        <v>1771.3711515011587</v>
      </c>
      <c r="I189" s="476">
        <v>52.08625247312644</v>
      </c>
      <c r="J189" s="477">
        <v>1823.4574039742852</v>
      </c>
      <c r="K189" s="479">
        <v>0.13261089617598107</v>
      </c>
    </row>
    <row r="190" spans="2:11" ht="15">
      <c r="B190" s="227" t="s">
        <v>129</v>
      </c>
      <c r="C190" s="473">
        <v>414990.9257561522</v>
      </c>
      <c r="D190" s="473">
        <v>21950.441355319974</v>
      </c>
      <c r="E190" s="473">
        <v>13921.76962110958</v>
      </c>
      <c r="F190" s="473">
        <v>802.2562871282236</v>
      </c>
      <c r="G190" s="473">
        <v>7305.547053173547</v>
      </c>
      <c r="H190" s="473">
        <v>458970.9400728835</v>
      </c>
      <c r="I190" s="473">
        <v>710.6899197461206</v>
      </c>
      <c r="J190" s="474">
        <v>459681.62999262963</v>
      </c>
      <c r="K190" s="479">
        <v>33.430335568078895</v>
      </c>
    </row>
    <row r="191" spans="2:11" ht="15">
      <c r="B191" s="229" t="s">
        <v>109</v>
      </c>
      <c r="C191" s="476">
        <v>300261.98402541474</v>
      </c>
      <c r="D191" s="476">
        <v>46.04564076484125</v>
      </c>
      <c r="E191" s="476">
        <v>6040.585589335806</v>
      </c>
      <c r="F191" s="476">
        <v>292.0569580310878</v>
      </c>
      <c r="G191" s="476">
        <v>6701.565249082879</v>
      </c>
      <c r="H191" s="476">
        <v>313342.23746262933</v>
      </c>
      <c r="I191" s="476">
        <v>434.4871392235972</v>
      </c>
      <c r="J191" s="477">
        <v>313776.72460185294</v>
      </c>
      <c r="K191" s="480">
        <v>22.819404806454433</v>
      </c>
    </row>
    <row r="192" spans="2:11" ht="15">
      <c r="B192" s="229" t="s">
        <v>130</v>
      </c>
      <c r="C192" s="476">
        <v>63738.91418974813</v>
      </c>
      <c r="D192" s="476">
        <v>695.2829813245686</v>
      </c>
      <c r="E192" s="476">
        <v>4242.072119002404</v>
      </c>
      <c r="F192" s="476">
        <v>324.98448970298614</v>
      </c>
      <c r="G192" s="476">
        <v>193.77365816666813</v>
      </c>
      <c r="H192" s="476">
        <v>69195.02743794475</v>
      </c>
      <c r="I192" s="476">
        <v>74.00635681471613</v>
      </c>
      <c r="J192" s="477">
        <v>69269.03379475947</v>
      </c>
      <c r="K192" s="479">
        <v>5.037588829191489</v>
      </c>
    </row>
    <row r="193" spans="2:11" ht="15">
      <c r="B193" s="229" t="s">
        <v>131</v>
      </c>
      <c r="C193" s="476">
        <v>33962.89237337288</v>
      </c>
      <c r="D193" s="476">
        <v>21115.28473357703</v>
      </c>
      <c r="E193" s="476">
        <v>1923.5355825768804</v>
      </c>
      <c r="F193" s="476">
        <v>41.8869002534175</v>
      </c>
      <c r="G193" s="476">
        <v>306.5209494722009</v>
      </c>
      <c r="H193" s="476">
        <v>57350.120539252406</v>
      </c>
      <c r="I193" s="476">
        <v>201.59798406514662</v>
      </c>
      <c r="J193" s="477">
        <v>57551.718523317555</v>
      </c>
      <c r="K193" s="479">
        <v>4.185447355781818</v>
      </c>
    </row>
    <row r="194" spans="2:11" ht="15">
      <c r="B194" s="229" t="s">
        <v>120</v>
      </c>
      <c r="C194" s="476">
        <v>17027.135167616452</v>
      </c>
      <c r="D194" s="476">
        <v>93.82799965353021</v>
      </c>
      <c r="E194" s="476">
        <v>1715.5763301944894</v>
      </c>
      <c r="F194" s="476">
        <v>143.32793914073213</v>
      </c>
      <c r="G194" s="476">
        <v>103.68719645179937</v>
      </c>
      <c r="H194" s="476">
        <v>19083.554633057003</v>
      </c>
      <c r="I194" s="476">
        <v>0.598439642660625</v>
      </c>
      <c r="J194" s="477">
        <v>19084.153072699664</v>
      </c>
      <c r="K194" s="479">
        <v>1.3878945766511552</v>
      </c>
    </row>
    <row r="195" spans="2:11" ht="15">
      <c r="B195" s="227" t="s">
        <v>132</v>
      </c>
      <c r="C195" s="473">
        <v>309344.4487559132</v>
      </c>
      <c r="D195" s="473">
        <v>210.3639675317188</v>
      </c>
      <c r="E195" s="473">
        <v>2661.5029537866203</v>
      </c>
      <c r="F195" s="473">
        <v>165.334923601347</v>
      </c>
      <c r="G195" s="473">
        <v>4538.193927280048</v>
      </c>
      <c r="H195" s="473">
        <v>316919.8445281129</v>
      </c>
      <c r="I195" s="473">
        <v>543.9865336083312</v>
      </c>
      <c r="J195" s="474">
        <v>317463.83106172126</v>
      </c>
      <c r="K195" s="479">
        <v>23.087549535732833</v>
      </c>
    </row>
    <row r="196" spans="2:11" ht="15">
      <c r="B196" s="229" t="s">
        <v>114</v>
      </c>
      <c r="C196" s="476">
        <v>111367.17009811745</v>
      </c>
      <c r="D196" s="476">
        <v>47.49424794311104</v>
      </c>
      <c r="E196" s="476">
        <v>840.9611455206485</v>
      </c>
      <c r="F196" s="476">
        <v>69.98310867430092</v>
      </c>
      <c r="G196" s="476">
        <v>3527.974583239381</v>
      </c>
      <c r="H196" s="476">
        <v>115853.58318349489</v>
      </c>
      <c r="I196" s="476">
        <v>347.358385442305</v>
      </c>
      <c r="J196" s="477">
        <v>116200.9415689372</v>
      </c>
      <c r="K196" s="480">
        <v>8.450710701749346</v>
      </c>
    </row>
    <row r="197" spans="2:11" ht="15">
      <c r="B197" s="229" t="s">
        <v>133</v>
      </c>
      <c r="C197" s="476">
        <v>38877.810950169405</v>
      </c>
      <c r="D197" s="476">
        <v>2.696036956863508</v>
      </c>
      <c r="E197" s="476">
        <v>387.4942946763273</v>
      </c>
      <c r="F197" s="476">
        <v>12.525416743175983</v>
      </c>
      <c r="G197" s="476">
        <v>274.6162266663567</v>
      </c>
      <c r="H197" s="476">
        <v>39555.14292521213</v>
      </c>
      <c r="I197" s="476">
        <v>134.55158459508675</v>
      </c>
      <c r="J197" s="477">
        <v>39689.69450980722</v>
      </c>
      <c r="K197" s="479">
        <v>2.8864320857865646</v>
      </c>
    </row>
    <row r="198" spans="2:11" ht="15">
      <c r="B198" s="229" t="s">
        <v>116</v>
      </c>
      <c r="C198" s="476">
        <v>159099.46770762635</v>
      </c>
      <c r="D198" s="476">
        <v>160.17368263174424</v>
      </c>
      <c r="E198" s="476">
        <v>1433.0475135896443</v>
      </c>
      <c r="F198" s="476">
        <v>82.8263981838701</v>
      </c>
      <c r="G198" s="476">
        <v>735.60311737431</v>
      </c>
      <c r="H198" s="476">
        <v>161511.11841940592</v>
      </c>
      <c r="I198" s="476">
        <v>62.07656357093947</v>
      </c>
      <c r="J198" s="477">
        <v>161573.19498297686</v>
      </c>
      <c r="K198" s="479">
        <v>11.750406748196927</v>
      </c>
    </row>
    <row r="199" spans="2:11" ht="15">
      <c r="B199" s="227" t="s">
        <v>134</v>
      </c>
      <c r="C199" s="473">
        <v>255043.67792384909</v>
      </c>
      <c r="D199" s="473">
        <v>2838.3809106500034</v>
      </c>
      <c r="E199" s="473">
        <v>9662.706231966295</v>
      </c>
      <c r="F199" s="473">
        <v>1137.645885564386</v>
      </c>
      <c r="G199" s="473">
        <v>9373.818257554733</v>
      </c>
      <c r="H199" s="473">
        <v>278056.22920958453</v>
      </c>
      <c r="I199" s="473">
        <v>2345.5666783690026</v>
      </c>
      <c r="J199" s="474">
        <v>280401.79588795354</v>
      </c>
      <c r="K199" s="479">
        <v>20.39221391243446</v>
      </c>
    </row>
    <row r="200" spans="2:11" ht="15">
      <c r="B200" s="229" t="s">
        <v>135</v>
      </c>
      <c r="C200" s="481">
        <v>209428.59103150916</v>
      </c>
      <c r="D200" s="481">
        <v>1569.8964541131852</v>
      </c>
      <c r="E200" s="481">
        <v>6339.0822924228</v>
      </c>
      <c r="F200" s="481">
        <v>513.7895665302209</v>
      </c>
      <c r="G200" s="481">
        <v>8638.187233647215</v>
      </c>
      <c r="H200" s="481">
        <v>226489.5465782226</v>
      </c>
      <c r="I200" s="481">
        <v>1984.0858333576462</v>
      </c>
      <c r="J200" s="482">
        <v>228473.63241158024</v>
      </c>
      <c r="K200" s="480">
        <v>16.615739463200864</v>
      </c>
    </row>
    <row r="201" spans="2:11" ht="15">
      <c r="B201" s="229" t="s">
        <v>106</v>
      </c>
      <c r="C201" s="476">
        <v>131331.39709079536</v>
      </c>
      <c r="D201" s="476">
        <v>0</v>
      </c>
      <c r="E201" s="476">
        <v>4874.953364014037</v>
      </c>
      <c r="F201" s="476">
        <v>472.12409192179746</v>
      </c>
      <c r="G201" s="476">
        <v>8600.02109032218</v>
      </c>
      <c r="H201" s="476">
        <v>145278.4956370534</v>
      </c>
      <c r="I201" s="476">
        <v>1947.5202086998797</v>
      </c>
      <c r="J201" s="477">
        <v>147226.01584575328</v>
      </c>
      <c r="K201" s="483">
        <v>10.707008487926192</v>
      </c>
    </row>
    <row r="202" spans="2:11" ht="15">
      <c r="B202" s="229" t="s">
        <v>107</v>
      </c>
      <c r="C202" s="476">
        <v>78097.1939407138</v>
      </c>
      <c r="D202" s="476">
        <v>1569.8964541131852</v>
      </c>
      <c r="E202" s="476">
        <v>1464.128928408763</v>
      </c>
      <c r="F202" s="476">
        <v>41.66547460842347</v>
      </c>
      <c r="G202" s="476">
        <v>38.16614332503475</v>
      </c>
      <c r="H202" s="476">
        <v>81211.05094116922</v>
      </c>
      <c r="I202" s="476">
        <v>36.565624657766534</v>
      </c>
      <c r="J202" s="477">
        <v>81247.61656582699</v>
      </c>
      <c r="K202" s="479">
        <v>5.908730975274673</v>
      </c>
    </row>
    <row r="203" spans="2:11" ht="15">
      <c r="B203" s="149" t="s">
        <v>108</v>
      </c>
      <c r="C203" s="476">
        <v>12258.746983637124</v>
      </c>
      <c r="D203" s="476">
        <v>1265.729833862531</v>
      </c>
      <c r="E203" s="476">
        <v>54.23425205421842</v>
      </c>
      <c r="F203" s="476">
        <v>2.838795518196883</v>
      </c>
      <c r="G203" s="476">
        <v>111.19704149068693</v>
      </c>
      <c r="H203" s="476">
        <v>13692.746906562757</v>
      </c>
      <c r="I203" s="476">
        <v>51.34660183690539</v>
      </c>
      <c r="J203" s="477">
        <v>13744.093508399663</v>
      </c>
      <c r="K203" s="479">
        <v>0.9995388723108697</v>
      </c>
    </row>
    <row r="204" spans="2:11" ht="15">
      <c r="B204" s="149" t="s">
        <v>136</v>
      </c>
      <c r="C204" s="476">
        <v>13085.984147223446</v>
      </c>
      <c r="D204" s="476">
        <v>0</v>
      </c>
      <c r="E204" s="476">
        <v>423.666983578461</v>
      </c>
      <c r="F204" s="476">
        <v>19.521717586778255</v>
      </c>
      <c r="G204" s="476">
        <v>525.1695567179473</v>
      </c>
      <c r="H204" s="476">
        <v>14054.342405106632</v>
      </c>
      <c r="I204" s="476">
        <v>22.42307531074256</v>
      </c>
      <c r="J204" s="477">
        <v>14076.765480417374</v>
      </c>
      <c r="K204" s="479">
        <v>1.023732433534591</v>
      </c>
    </row>
    <row r="205" spans="2:11" ht="15">
      <c r="B205" s="149" t="s">
        <v>117</v>
      </c>
      <c r="C205" s="476">
        <v>20240.761136183755</v>
      </c>
      <c r="D205" s="476">
        <v>2.7546226742875</v>
      </c>
      <c r="E205" s="476">
        <v>2845.7227039108157</v>
      </c>
      <c r="F205" s="476">
        <v>601.49580592919</v>
      </c>
      <c r="G205" s="476">
        <v>99.26442569888513</v>
      </c>
      <c r="H205" s="476">
        <v>23789.998694396934</v>
      </c>
      <c r="I205" s="476">
        <v>287.7111678637084</v>
      </c>
      <c r="J205" s="477">
        <v>24077.709862260643</v>
      </c>
      <c r="K205" s="479">
        <v>1.7510508749699696</v>
      </c>
    </row>
    <row r="206" spans="2:11" ht="24">
      <c r="B206" s="149" t="s">
        <v>137</v>
      </c>
      <c r="C206" s="476">
        <v>29.594625295611884</v>
      </c>
      <c r="D206" s="476">
        <v>0</v>
      </c>
      <c r="E206" s="476">
        <v>0</v>
      </c>
      <c r="F206" s="476">
        <v>0</v>
      </c>
      <c r="G206" s="476">
        <v>0</v>
      </c>
      <c r="H206" s="476">
        <v>29.594625295611884</v>
      </c>
      <c r="I206" s="476">
        <v>0</v>
      </c>
      <c r="J206" s="477">
        <v>29.594625295611884</v>
      </c>
      <c r="K206" s="479">
        <v>0.0021522684181652513</v>
      </c>
    </row>
    <row r="207" spans="2:11" ht="15">
      <c r="B207" s="227" t="s">
        <v>138</v>
      </c>
      <c r="C207" s="473">
        <v>20628.635150986214</v>
      </c>
      <c r="D207" s="473">
        <v>1584.1263634869388</v>
      </c>
      <c r="E207" s="473">
        <v>2737.3169189126625</v>
      </c>
      <c r="F207" s="473">
        <v>386.12588424368283</v>
      </c>
      <c r="G207" s="473">
        <v>876.594904423824</v>
      </c>
      <c r="H207" s="473">
        <v>26212.79922205332</v>
      </c>
      <c r="I207" s="473">
        <v>549.8184051797566</v>
      </c>
      <c r="J207" s="474">
        <v>26762.617627233078</v>
      </c>
      <c r="K207" s="479">
        <v>1.9463107280857193</v>
      </c>
    </row>
    <row r="208" spans="2:11" ht="15">
      <c r="B208" s="229" t="s">
        <v>139</v>
      </c>
      <c r="C208" s="476">
        <v>10607.767844724358</v>
      </c>
      <c r="D208" s="476">
        <v>978.2092467548268</v>
      </c>
      <c r="E208" s="476">
        <v>2673.567722050699</v>
      </c>
      <c r="F208" s="476">
        <v>372.172381388056</v>
      </c>
      <c r="G208" s="476">
        <v>211.4979323188878</v>
      </c>
      <c r="H208" s="476">
        <v>14843.215127236826</v>
      </c>
      <c r="I208" s="476">
        <v>125.69528002055517</v>
      </c>
      <c r="J208" s="477">
        <v>14968.910407257381</v>
      </c>
      <c r="K208" s="480">
        <v>1.0886136520424936</v>
      </c>
    </row>
    <row r="209" spans="2:11" ht="15">
      <c r="B209" s="229" t="s">
        <v>140</v>
      </c>
      <c r="C209" s="476">
        <v>10020.867306261856</v>
      </c>
      <c r="D209" s="476">
        <v>605.9171167321118</v>
      </c>
      <c r="E209" s="476">
        <v>63.749196861963526</v>
      </c>
      <c r="F209" s="476">
        <v>13.953502855626844</v>
      </c>
      <c r="G209" s="476">
        <v>665.0969721049362</v>
      </c>
      <c r="H209" s="476">
        <v>11369.584094816495</v>
      </c>
      <c r="I209" s="476">
        <v>424.12312515920144</v>
      </c>
      <c r="J209" s="477">
        <v>11793.707219975697</v>
      </c>
      <c r="K209" s="479">
        <v>0.8576970760432256</v>
      </c>
    </row>
    <row r="210" spans="2:11" ht="15">
      <c r="B210" s="227" t="s">
        <v>141</v>
      </c>
      <c r="C210" s="473">
        <v>66728.84078952181</v>
      </c>
      <c r="D210" s="473">
        <v>3553.5225649476283</v>
      </c>
      <c r="E210" s="473">
        <v>2856.6945147705615</v>
      </c>
      <c r="F210" s="473">
        <v>305.8590299798189</v>
      </c>
      <c r="G210" s="473">
        <v>1536.7378162790155</v>
      </c>
      <c r="H210" s="473">
        <v>74981.65471549884</v>
      </c>
      <c r="I210" s="473">
        <v>705.7012549423803</v>
      </c>
      <c r="J210" s="474">
        <v>75687.35597044122</v>
      </c>
      <c r="K210" s="479">
        <v>5.50436115620513</v>
      </c>
    </row>
    <row r="211" spans="2:11" ht="15">
      <c r="B211" s="232" t="s">
        <v>142</v>
      </c>
      <c r="C211" s="473">
        <v>1242913.1462220661</v>
      </c>
      <c r="D211" s="473">
        <v>35384.3792766232</v>
      </c>
      <c r="E211" s="473">
        <v>44294.65491522121</v>
      </c>
      <c r="F211" s="473">
        <v>12032.529324837273</v>
      </c>
      <c r="G211" s="473">
        <v>32638.218233102773</v>
      </c>
      <c r="H211" s="473">
        <v>1367262.9279718506</v>
      </c>
      <c r="I211" s="473">
        <v>7780.493463496083</v>
      </c>
      <c r="J211" s="474">
        <v>1375043.4214353466</v>
      </c>
      <c r="K211" s="480">
        <v>100</v>
      </c>
    </row>
    <row r="212" spans="2:11" ht="15">
      <c r="B212" s="232" t="s">
        <v>143</v>
      </c>
      <c r="C212" s="473">
        <v>925043.2735900995</v>
      </c>
      <c r="D212" s="473">
        <v>33089.41019844181</v>
      </c>
      <c r="E212" s="473">
        <v>39417.66674744079</v>
      </c>
      <c r="F212" s="473">
        <v>7514.552891252444</v>
      </c>
      <c r="G212" s="473">
        <v>30875.930266121675</v>
      </c>
      <c r="H212" s="473">
        <v>1035940.8336933563</v>
      </c>
      <c r="I212" s="473">
        <v>13899.203833431471</v>
      </c>
      <c r="J212" s="474">
        <v>1049840.0375267877</v>
      </c>
      <c r="K212" s="480">
        <v>100</v>
      </c>
    </row>
    <row r="213" spans="2:11" ht="15.75" thickBot="1">
      <c r="B213" s="233" t="s">
        <v>144</v>
      </c>
      <c r="C213" s="484">
        <v>187526.98494387683</v>
      </c>
      <c r="D213" s="484">
        <v>4384.170882504114</v>
      </c>
      <c r="E213" s="484">
        <v>20665.304435255293</v>
      </c>
      <c r="F213" s="484">
        <v>3094.4407788152967</v>
      </c>
      <c r="G213" s="484">
        <v>1841.169476644139</v>
      </c>
      <c r="H213" s="484">
        <v>217512.07051709568</v>
      </c>
      <c r="I213" s="484">
        <v>2732.7240859563753</v>
      </c>
      <c r="J213" s="485">
        <v>220244.79460305205</v>
      </c>
      <c r="K213" s="486">
        <v>20.97889075767243</v>
      </c>
    </row>
    <row r="214" spans="2:11" ht="15.75" thickTop="1">
      <c r="B214" s="137" t="s">
        <v>409</v>
      </c>
      <c r="C214" s="149"/>
      <c r="D214" s="149"/>
      <c r="E214" s="149"/>
      <c r="F214" s="149"/>
      <c r="G214" s="149"/>
      <c r="H214" s="149"/>
      <c r="I214" s="149"/>
      <c r="J214" s="149"/>
      <c r="K214" s="149"/>
    </row>
    <row r="217" spans="2:5" ht="15.75" thickBot="1">
      <c r="B217" s="117" t="s">
        <v>429</v>
      </c>
      <c r="C217" s="81"/>
      <c r="D217" s="81"/>
      <c r="E217" s="87"/>
    </row>
    <row r="218" spans="2:5" ht="16.5" thickBot="1" thickTop="1">
      <c r="B218" s="121" t="s">
        <v>61</v>
      </c>
      <c r="C218" s="120" t="s">
        <v>146</v>
      </c>
      <c r="D218" s="87"/>
      <c r="E218" s="87"/>
    </row>
    <row r="219" spans="2:5" ht="15">
      <c r="B219" s="171">
        <v>1.1</v>
      </c>
      <c r="C219" s="487">
        <v>0.22</v>
      </c>
      <c r="D219" s="87"/>
      <c r="E219" s="87"/>
    </row>
    <row r="220" spans="2:5" ht="15">
      <c r="B220" s="171">
        <v>1.2</v>
      </c>
      <c r="C220" s="487">
        <v>0.18</v>
      </c>
      <c r="D220" s="87"/>
      <c r="E220" s="87"/>
    </row>
    <row r="221" spans="2:5" ht="15">
      <c r="B221" s="171">
        <v>2.1</v>
      </c>
      <c r="C221" s="487">
        <v>0.18</v>
      </c>
      <c r="D221" s="87"/>
      <c r="E221" s="87"/>
    </row>
    <row r="222" spans="2:5" ht="15">
      <c r="B222" s="171">
        <v>2.2</v>
      </c>
      <c r="C222" s="487">
        <v>0.13</v>
      </c>
      <c r="D222" s="87"/>
      <c r="E222" s="87"/>
    </row>
    <row r="223" spans="2:5" ht="15">
      <c r="B223" s="172" t="s">
        <v>13</v>
      </c>
      <c r="C223" s="488">
        <v>2.12</v>
      </c>
      <c r="D223" s="87"/>
      <c r="E223" s="87"/>
    </row>
    <row r="224" spans="2:5" ht="15.75" thickBot="1">
      <c r="B224" s="270" t="s">
        <v>62</v>
      </c>
      <c r="C224" s="489">
        <v>0.23</v>
      </c>
      <c r="D224" s="87"/>
      <c r="E224" s="87"/>
    </row>
    <row r="225" spans="2:5" ht="15.75" thickTop="1">
      <c r="B225" s="148" t="s">
        <v>409</v>
      </c>
      <c r="C225" s="149"/>
      <c r="D225" s="149"/>
      <c r="E225" s="149"/>
    </row>
    <row r="227" spans="2:9" ht="15.75" thickBot="1">
      <c r="B227" s="246" t="s">
        <v>430</v>
      </c>
      <c r="C227" s="81"/>
      <c r="D227" s="81"/>
      <c r="E227" s="81"/>
      <c r="F227" s="81"/>
      <c r="G227" s="81"/>
      <c r="H227" s="81"/>
      <c r="I227" s="87"/>
    </row>
    <row r="228" spans="2:9" ht="16.5" thickBot="1" thickTop="1">
      <c r="B228" s="554" t="s">
        <v>148</v>
      </c>
      <c r="C228" s="490">
        <v>1.1</v>
      </c>
      <c r="D228" s="490">
        <v>1.2</v>
      </c>
      <c r="E228" s="490">
        <v>2.1</v>
      </c>
      <c r="F228" s="490">
        <v>2.2</v>
      </c>
      <c r="G228" s="491" t="s">
        <v>13</v>
      </c>
      <c r="H228" s="490" t="s">
        <v>149</v>
      </c>
      <c r="I228" s="87"/>
    </row>
    <row r="229" spans="2:9" ht="15.75" thickTop="1">
      <c r="B229" s="118" t="s">
        <v>102</v>
      </c>
      <c r="C229" s="492">
        <v>0.03977194374247302</v>
      </c>
      <c r="D229" s="492">
        <v>0.049225329429882184</v>
      </c>
      <c r="E229" s="492">
        <v>0.05042942864439566</v>
      </c>
      <c r="F229" s="492">
        <v>0.03924807208445153</v>
      </c>
      <c r="G229" s="492">
        <v>0.1409468535445356</v>
      </c>
      <c r="H229" s="492">
        <v>0.04235035493972357</v>
      </c>
      <c r="I229" s="87"/>
    </row>
    <row r="230" spans="2:9" ht="15">
      <c r="B230" s="118" t="s">
        <v>103</v>
      </c>
      <c r="C230" s="492">
        <v>0.07041306359049994</v>
      </c>
      <c r="D230" s="492" t="s">
        <v>150</v>
      </c>
      <c r="E230" s="492">
        <v>0.057569765054341276</v>
      </c>
      <c r="F230" s="492">
        <v>0.06728811455723048</v>
      </c>
      <c r="G230" s="492" t="s">
        <v>150</v>
      </c>
      <c r="H230" s="492">
        <v>0.06349805704204034</v>
      </c>
      <c r="I230" s="87"/>
    </row>
    <row r="231" spans="2:9" ht="15">
      <c r="B231" s="118" t="s">
        <v>104</v>
      </c>
      <c r="C231" s="492">
        <v>0.08751503123327943</v>
      </c>
      <c r="D231" s="492">
        <v>0.111481647918</v>
      </c>
      <c r="E231" s="492">
        <v>0.08631001054867328</v>
      </c>
      <c r="F231" s="492">
        <v>0.08150223049264269</v>
      </c>
      <c r="G231" s="492">
        <v>0.39041038287181506</v>
      </c>
      <c r="H231" s="492">
        <v>0.09113197619678345</v>
      </c>
      <c r="I231" s="87"/>
    </row>
    <row r="232" spans="2:9" ht="15">
      <c r="B232" s="118" t="s">
        <v>105</v>
      </c>
      <c r="C232" s="492">
        <v>0.07404337548193742</v>
      </c>
      <c r="D232" s="492">
        <v>0.08744931083672748</v>
      </c>
      <c r="E232" s="492" t="s">
        <v>150</v>
      </c>
      <c r="F232" s="492">
        <v>0.09196850063999998</v>
      </c>
      <c r="G232" s="492" t="s">
        <v>150</v>
      </c>
      <c r="H232" s="492">
        <v>0.07594349987814653</v>
      </c>
      <c r="I232" s="87"/>
    </row>
    <row r="233" spans="2:9" ht="15">
      <c r="B233" s="118" t="s">
        <v>128</v>
      </c>
      <c r="C233" s="492">
        <v>0.00714540085625</v>
      </c>
      <c r="D233" s="492" t="s">
        <v>150</v>
      </c>
      <c r="E233" s="492" t="s">
        <v>150</v>
      </c>
      <c r="F233" s="492" t="s">
        <v>150</v>
      </c>
      <c r="G233" s="492" t="s">
        <v>150</v>
      </c>
      <c r="H233" s="492">
        <v>0.00714540085625</v>
      </c>
      <c r="I233" s="87"/>
    </row>
    <row r="234" spans="2:9" ht="15">
      <c r="B234" s="118" t="s">
        <v>106</v>
      </c>
      <c r="C234" s="492">
        <v>0.07140073056722365</v>
      </c>
      <c r="D234" s="492" t="s">
        <v>150</v>
      </c>
      <c r="E234" s="492">
        <v>0.07343673527523874</v>
      </c>
      <c r="F234" s="492">
        <v>0.041263223964163424</v>
      </c>
      <c r="G234" s="492">
        <v>0.2512408959088875</v>
      </c>
      <c r="H234" s="492">
        <v>0.07444658193193365</v>
      </c>
      <c r="I234" s="87"/>
    </row>
    <row r="235" spans="2:9" ht="15">
      <c r="B235" s="118" t="s">
        <v>107</v>
      </c>
      <c r="C235" s="492">
        <v>0.057759763073911466</v>
      </c>
      <c r="D235" s="492">
        <v>0.04538218656226997</v>
      </c>
      <c r="E235" s="492">
        <v>0.03235004189025092</v>
      </c>
      <c r="F235" s="492">
        <v>0.03646868674697894</v>
      </c>
      <c r="G235" s="492">
        <v>0.07013256766820057</v>
      </c>
      <c r="H235" s="492">
        <v>0.05664635679645282</v>
      </c>
      <c r="I235" s="87"/>
    </row>
    <row r="236" spans="2:9" ht="15">
      <c r="B236" s="118" t="s">
        <v>108</v>
      </c>
      <c r="C236" s="492">
        <v>0.02434936355561532</v>
      </c>
      <c r="D236" s="492">
        <v>0.035829648940348006</v>
      </c>
      <c r="E236" s="492">
        <v>0.013495752886203024</v>
      </c>
      <c r="F236" s="492">
        <v>0.014527080871835017</v>
      </c>
      <c r="G236" s="492">
        <v>0.03413242171694083</v>
      </c>
      <c r="H236" s="492">
        <v>0.02506519339580272</v>
      </c>
      <c r="I236" s="87"/>
    </row>
    <row r="237" spans="2:9" ht="15">
      <c r="B237" s="118" t="s">
        <v>151</v>
      </c>
      <c r="C237" s="492">
        <v>0.02284646494485119</v>
      </c>
      <c r="D237" s="492" t="s">
        <v>150</v>
      </c>
      <c r="E237" s="492" t="s">
        <v>150</v>
      </c>
      <c r="F237" s="492" t="s">
        <v>150</v>
      </c>
      <c r="G237" s="492" t="s">
        <v>150</v>
      </c>
      <c r="H237" s="492">
        <v>0.02284646494485119</v>
      </c>
      <c r="I237" s="87"/>
    </row>
    <row r="238" spans="2:9" ht="15">
      <c r="B238" s="118" t="s">
        <v>109</v>
      </c>
      <c r="C238" s="492">
        <v>0.0569773951431764</v>
      </c>
      <c r="D238" s="492">
        <v>0.020083541298335287</v>
      </c>
      <c r="E238" s="492">
        <v>0.03514100298691003</v>
      </c>
      <c r="F238" s="492">
        <v>0.031712607890579725</v>
      </c>
      <c r="G238" s="492">
        <v>0.14988236529052149</v>
      </c>
      <c r="H238" s="492">
        <v>0.057003557072666404</v>
      </c>
      <c r="I238" s="87"/>
    </row>
    <row r="239" spans="2:9" ht="15">
      <c r="B239" s="118" t="s">
        <v>110</v>
      </c>
      <c r="C239" s="492">
        <v>0.042739251070605916</v>
      </c>
      <c r="D239" s="492">
        <v>0.11840303035712477</v>
      </c>
      <c r="E239" s="492">
        <v>0.0371900819127734</v>
      </c>
      <c r="F239" s="492">
        <v>0.025468636544984286</v>
      </c>
      <c r="G239" s="492">
        <v>0.11765492809925046</v>
      </c>
      <c r="H239" s="492">
        <v>0.055601136964077334</v>
      </c>
      <c r="I239" s="87"/>
    </row>
    <row r="240" spans="2:9" ht="15">
      <c r="B240" s="118" t="s">
        <v>111</v>
      </c>
      <c r="C240" s="492">
        <v>0.037058004169109815</v>
      </c>
      <c r="D240" s="492">
        <v>0.058734203734774955</v>
      </c>
      <c r="E240" s="492">
        <v>0.03366248065853042</v>
      </c>
      <c r="F240" s="492">
        <v>0.03673448523483483</v>
      </c>
      <c r="G240" s="492">
        <v>0.050199534529288284</v>
      </c>
      <c r="H240" s="492">
        <v>0.03701742710824049</v>
      </c>
      <c r="I240" s="87"/>
    </row>
    <row r="241" spans="2:9" ht="15">
      <c r="B241" s="118" t="s">
        <v>113</v>
      </c>
      <c r="C241" s="492">
        <v>0.019670416720078573</v>
      </c>
      <c r="D241" s="492">
        <v>0.02387936620309988</v>
      </c>
      <c r="E241" s="492">
        <v>0.020219544187547105</v>
      </c>
      <c r="F241" s="492">
        <v>0.019359745406263673</v>
      </c>
      <c r="G241" s="492">
        <v>0.02719554294344007</v>
      </c>
      <c r="H241" s="492">
        <v>0.01976466568510596</v>
      </c>
      <c r="I241" s="87"/>
    </row>
    <row r="242" spans="2:9" ht="15">
      <c r="B242" s="118" t="s">
        <v>334</v>
      </c>
      <c r="C242" s="492">
        <v>0.01799715699949851</v>
      </c>
      <c r="D242" s="492" t="s">
        <v>150</v>
      </c>
      <c r="E242" s="492">
        <v>0.01806313720647059</v>
      </c>
      <c r="F242" s="492" t="s">
        <v>150</v>
      </c>
      <c r="G242" s="492">
        <v>0.1647994091317647</v>
      </c>
      <c r="H242" s="492">
        <v>0.01816605584816183</v>
      </c>
      <c r="I242" s="87"/>
    </row>
    <row r="243" spans="2:9" ht="15">
      <c r="B243" s="118" t="s">
        <v>153</v>
      </c>
      <c r="C243" s="492">
        <v>0.04494191920824472</v>
      </c>
      <c r="D243" s="492">
        <v>0.057475825548666676</v>
      </c>
      <c r="E243" s="492">
        <v>0.06661100434470711</v>
      </c>
      <c r="F243" s="492">
        <v>0.05373004482458015</v>
      </c>
      <c r="G243" s="492">
        <v>0.10938812581111616</v>
      </c>
      <c r="H243" s="492">
        <v>0.04697421684207094</v>
      </c>
      <c r="I243" s="87"/>
    </row>
    <row r="244" spans="2:9" ht="15">
      <c r="B244" s="118" t="s">
        <v>154</v>
      </c>
      <c r="C244" s="492">
        <v>0.01834085831544112</v>
      </c>
      <c r="D244" s="492">
        <v>0.02814105385740076</v>
      </c>
      <c r="E244" s="492">
        <v>0.03930673947814375</v>
      </c>
      <c r="F244" s="492">
        <v>0.03708876326602997</v>
      </c>
      <c r="G244" s="492">
        <v>0.1466566619067222</v>
      </c>
      <c r="H244" s="492">
        <v>0.023459503697940174</v>
      </c>
      <c r="I244" s="87"/>
    </row>
    <row r="245" spans="2:9" ht="15">
      <c r="B245" s="118" t="s">
        <v>155</v>
      </c>
      <c r="C245" s="492">
        <v>0.012795006590833333</v>
      </c>
      <c r="D245" s="492" t="s">
        <v>150</v>
      </c>
      <c r="E245" s="492" t="s">
        <v>150</v>
      </c>
      <c r="F245" s="492" t="s">
        <v>150</v>
      </c>
      <c r="G245" s="492" t="s">
        <v>150</v>
      </c>
      <c r="H245" s="492">
        <v>0.012795006590833333</v>
      </c>
      <c r="I245" s="87"/>
    </row>
    <row r="246" spans="2:9" ht="15">
      <c r="B246" s="118" t="s">
        <v>156</v>
      </c>
      <c r="C246" s="492">
        <v>0.02593192853719111</v>
      </c>
      <c r="D246" s="492">
        <v>0.10161282703381273</v>
      </c>
      <c r="E246" s="492">
        <v>0.03738492977841096</v>
      </c>
      <c r="F246" s="492">
        <v>0.02812351678542737</v>
      </c>
      <c r="G246" s="492">
        <v>0.8030537913500001</v>
      </c>
      <c r="H246" s="492">
        <v>0.03410610546675914</v>
      </c>
      <c r="I246" s="87"/>
    </row>
    <row r="247" spans="2:9" ht="15">
      <c r="B247" s="118" t="s">
        <v>157</v>
      </c>
      <c r="C247" s="492">
        <v>0.01650573827135531</v>
      </c>
      <c r="D247" s="492">
        <v>0.030753477511400125</v>
      </c>
      <c r="E247" s="492">
        <v>0.026597204008401903</v>
      </c>
      <c r="F247" s="492">
        <v>0.023401524704732935</v>
      </c>
      <c r="G247" s="492" t="s">
        <v>150</v>
      </c>
      <c r="H247" s="492">
        <v>0.018722462743166496</v>
      </c>
      <c r="I247" s="87"/>
    </row>
    <row r="248" spans="2:9" ht="15">
      <c r="B248" s="118" t="s">
        <v>158</v>
      </c>
      <c r="C248" s="492">
        <v>0.020333590895560447</v>
      </c>
      <c r="D248" s="492">
        <v>0.021495719002222222</v>
      </c>
      <c r="E248" s="492">
        <v>0.033985753494237464</v>
      </c>
      <c r="F248" s="492">
        <v>0.041714416516161895</v>
      </c>
      <c r="G248" s="492">
        <v>0.040371806601256145</v>
      </c>
      <c r="H248" s="492">
        <v>0.02265055379683989</v>
      </c>
      <c r="I248" s="87"/>
    </row>
    <row r="249" spans="2:9" ht="15">
      <c r="B249" s="118" t="s">
        <v>159</v>
      </c>
      <c r="C249" s="492">
        <v>0.015483138070000001</v>
      </c>
      <c r="D249" s="492">
        <v>0.0012608552652941176</v>
      </c>
      <c r="E249" s="492" t="s">
        <v>150</v>
      </c>
      <c r="F249" s="492" t="s">
        <v>150</v>
      </c>
      <c r="G249" s="492" t="s">
        <v>150</v>
      </c>
      <c r="H249" s="492">
        <v>0.012792457571682283</v>
      </c>
      <c r="I249" s="87"/>
    </row>
    <row r="250" spans="2:9" ht="15">
      <c r="B250" s="118" t="s">
        <v>160</v>
      </c>
      <c r="C250" s="492">
        <v>0.008785049837957519</v>
      </c>
      <c r="D250" s="492">
        <v>0.022173912972218424</v>
      </c>
      <c r="E250" s="492" t="s">
        <v>150</v>
      </c>
      <c r="F250" s="492" t="s">
        <v>150</v>
      </c>
      <c r="G250" s="492" t="s">
        <v>150</v>
      </c>
      <c r="H250" s="492">
        <v>0.01018387385128987</v>
      </c>
      <c r="I250" s="87"/>
    </row>
    <row r="251" spans="2:9" ht="15">
      <c r="B251" s="118" t="s">
        <v>161</v>
      </c>
      <c r="C251" s="492">
        <v>0.01887724618</v>
      </c>
      <c r="D251" s="492" t="s">
        <v>150</v>
      </c>
      <c r="E251" s="492" t="s">
        <v>150</v>
      </c>
      <c r="F251" s="492" t="s">
        <v>150</v>
      </c>
      <c r="G251" s="492" t="s">
        <v>150</v>
      </c>
      <c r="H251" s="492">
        <v>0.01887724618</v>
      </c>
      <c r="I251" s="87"/>
    </row>
    <row r="252" spans="2:9" ht="15">
      <c r="B252" s="118" t="s">
        <v>114</v>
      </c>
      <c r="C252" s="492">
        <v>0.0467423676001315</v>
      </c>
      <c r="D252" s="492">
        <v>0.00981615426089334</v>
      </c>
      <c r="E252" s="492">
        <v>0.04995133329385775</v>
      </c>
      <c r="F252" s="492">
        <v>0.06571824624853809</v>
      </c>
      <c r="G252" s="492">
        <v>0.11742775180870746</v>
      </c>
      <c r="H252" s="492">
        <v>0.04772555878034412</v>
      </c>
      <c r="I252" s="87"/>
    </row>
    <row r="253" spans="2:9" ht="15">
      <c r="B253" s="118" t="s">
        <v>133</v>
      </c>
      <c r="C253" s="492">
        <v>0.031083024967937516</v>
      </c>
      <c r="D253" s="492">
        <v>0.020487656119000004</v>
      </c>
      <c r="E253" s="492">
        <v>0.027881382457888022</v>
      </c>
      <c r="F253" s="492">
        <v>0.027981842238174702</v>
      </c>
      <c r="G253" s="492">
        <v>0.04681677481278002</v>
      </c>
      <c r="H253" s="492">
        <v>0.031113188589360914</v>
      </c>
      <c r="I253" s="87"/>
    </row>
    <row r="254" spans="2:9" ht="15">
      <c r="B254" s="118" t="s">
        <v>116</v>
      </c>
      <c r="C254" s="492">
        <v>0.06087815594641154</v>
      </c>
      <c r="D254" s="492">
        <v>0.03266606103553087</v>
      </c>
      <c r="E254" s="492">
        <v>0.05205324807284299</v>
      </c>
      <c r="F254" s="492">
        <v>0.05525513294995187</v>
      </c>
      <c r="G254" s="492">
        <v>0.07415775585899462</v>
      </c>
      <c r="H254" s="492">
        <v>0.060776040393545935</v>
      </c>
      <c r="I254" s="87"/>
    </row>
    <row r="255" spans="2:9" ht="15">
      <c r="B255" s="118" t="s">
        <v>162</v>
      </c>
      <c r="C255" s="492">
        <v>0.048840025568172137</v>
      </c>
      <c r="D255" s="492" t="s">
        <v>150</v>
      </c>
      <c r="E255" s="492">
        <v>0.010685377389999999</v>
      </c>
      <c r="F255" s="492">
        <v>0.02276250418416666</v>
      </c>
      <c r="G255" s="492">
        <v>0.0931385748380849</v>
      </c>
      <c r="H255" s="492">
        <v>0.04937059377511093</v>
      </c>
      <c r="I255" s="87"/>
    </row>
    <row r="256" spans="2:9" ht="15">
      <c r="B256" s="118" t="s">
        <v>163</v>
      </c>
      <c r="C256" s="492">
        <v>0.01790361761926546</v>
      </c>
      <c r="D256" s="492">
        <v>0.017556952874370407</v>
      </c>
      <c r="E256" s="492" t="s">
        <v>150</v>
      </c>
      <c r="F256" s="492" t="s">
        <v>150</v>
      </c>
      <c r="G256" s="492">
        <v>0.03196581718767959</v>
      </c>
      <c r="H256" s="492">
        <v>0.020065892073053124</v>
      </c>
      <c r="I256" s="87"/>
    </row>
    <row r="257" spans="2:9" ht="15">
      <c r="B257" s="118" t="s">
        <v>164</v>
      </c>
      <c r="C257" s="492">
        <v>0.026519141926549545</v>
      </c>
      <c r="D257" s="492">
        <v>0.024412251716630924</v>
      </c>
      <c r="E257" s="492">
        <v>0.0454837829</v>
      </c>
      <c r="F257" s="492" t="s">
        <v>150</v>
      </c>
      <c r="G257" s="492">
        <v>0.005413886872222222</v>
      </c>
      <c r="H257" s="492">
        <v>0.026480813015291982</v>
      </c>
      <c r="I257" s="87"/>
    </row>
    <row r="258" spans="2:9" ht="15">
      <c r="B258" s="118" t="s">
        <v>165</v>
      </c>
      <c r="C258" s="492">
        <v>0.03770397537482353</v>
      </c>
      <c r="D258" s="492" t="s">
        <v>150</v>
      </c>
      <c r="E258" s="492">
        <v>0.14045797629470588</v>
      </c>
      <c r="F258" s="492" t="s">
        <v>150</v>
      </c>
      <c r="G258" s="492">
        <v>0.10115652837624999</v>
      </c>
      <c r="H258" s="492">
        <v>0.051972841834424584</v>
      </c>
      <c r="I258" s="87"/>
    </row>
    <row r="259" spans="2:9" ht="15">
      <c r="B259" s="118" t="s">
        <v>117</v>
      </c>
      <c r="C259" s="492">
        <v>0.029777790280498147</v>
      </c>
      <c r="D259" s="492">
        <v>0.007490051357692307</v>
      </c>
      <c r="E259" s="492">
        <v>0.04677395432784785</v>
      </c>
      <c r="F259" s="492">
        <v>0.04859117044124401</v>
      </c>
      <c r="G259" s="492">
        <v>3.20196340629406</v>
      </c>
      <c r="H259" s="492">
        <v>0.036606683013279594</v>
      </c>
      <c r="I259" s="87"/>
    </row>
    <row r="260" spans="2:9" ht="15">
      <c r="B260" s="118" t="s">
        <v>118</v>
      </c>
      <c r="C260" s="492">
        <v>0.05023505573076106</v>
      </c>
      <c r="D260" s="492" t="s">
        <v>150</v>
      </c>
      <c r="E260" s="492">
        <v>0.08206955956388655</v>
      </c>
      <c r="F260" s="492">
        <v>0.026044085303003988</v>
      </c>
      <c r="G260" s="492">
        <v>0.10843038471438254</v>
      </c>
      <c r="H260" s="492">
        <v>0.05199143475760745</v>
      </c>
      <c r="I260" s="87"/>
    </row>
    <row r="261" spans="2:9" ht="15">
      <c r="B261" s="118" t="s">
        <v>166</v>
      </c>
      <c r="C261" s="492">
        <v>0.013727858768439885</v>
      </c>
      <c r="D261" s="492" t="s">
        <v>150</v>
      </c>
      <c r="E261" s="492">
        <v>0.018046417100442948</v>
      </c>
      <c r="F261" s="492">
        <v>0.001469872699444444</v>
      </c>
      <c r="G261" s="492">
        <v>0.011051914959531044</v>
      </c>
      <c r="H261" s="492">
        <v>0.013769035272353743</v>
      </c>
      <c r="I261" s="87"/>
    </row>
    <row r="262" spans="2:9" ht="15">
      <c r="B262" s="118" t="s">
        <v>167</v>
      </c>
      <c r="C262" s="492">
        <v>0.041263350822300045</v>
      </c>
      <c r="D262" s="492" t="s">
        <v>150</v>
      </c>
      <c r="E262" s="492">
        <v>0.039899668923911225</v>
      </c>
      <c r="F262" s="492">
        <v>0.048913737702232986</v>
      </c>
      <c r="G262" s="492">
        <v>0.032827195141917766</v>
      </c>
      <c r="H262" s="492">
        <v>0.04125080725267522</v>
      </c>
      <c r="I262" s="87"/>
    </row>
    <row r="263" spans="2:9" ht="15">
      <c r="B263" s="118" t="s">
        <v>168</v>
      </c>
      <c r="C263" s="492" t="s">
        <v>150</v>
      </c>
      <c r="D263" s="492">
        <v>0.16962839221397485</v>
      </c>
      <c r="E263" s="492" t="s">
        <v>150</v>
      </c>
      <c r="F263" s="492" t="s">
        <v>150</v>
      </c>
      <c r="G263" s="492" t="s">
        <v>150</v>
      </c>
      <c r="H263" s="492">
        <v>0.16962839221397485</v>
      </c>
      <c r="I263" s="87"/>
    </row>
    <row r="264" spans="2:9" ht="15">
      <c r="B264" s="118" t="s">
        <v>169</v>
      </c>
      <c r="C264" s="492">
        <v>0.026720951407792844</v>
      </c>
      <c r="D264" s="492">
        <v>0.06285076928394301</v>
      </c>
      <c r="E264" s="492" t="s">
        <v>150</v>
      </c>
      <c r="F264" s="492" t="s">
        <v>150</v>
      </c>
      <c r="G264" s="492">
        <v>0.12480900535207519</v>
      </c>
      <c r="H264" s="492">
        <v>0.03245912951245165</v>
      </c>
      <c r="I264" s="87"/>
    </row>
    <row r="265" spans="2:9" ht="15">
      <c r="B265" s="118" t="s">
        <v>170</v>
      </c>
      <c r="C265" s="492">
        <v>0.053784338732104905</v>
      </c>
      <c r="D265" s="492">
        <v>0.019335356233706046</v>
      </c>
      <c r="E265" s="492">
        <v>0.011336467497222221</v>
      </c>
      <c r="F265" s="492">
        <v>0.34293361025499997</v>
      </c>
      <c r="G265" s="492">
        <v>0.03076672493888889</v>
      </c>
      <c r="H265" s="492">
        <v>0.05291172361467731</v>
      </c>
      <c r="I265" s="87"/>
    </row>
    <row r="266" spans="2:9" ht="15">
      <c r="B266" s="118" t="s">
        <v>171</v>
      </c>
      <c r="C266" s="492">
        <v>0.13432993499422677</v>
      </c>
      <c r="D266" s="492">
        <v>0.19955565720266666</v>
      </c>
      <c r="E266" s="492">
        <v>0.056693691469999995</v>
      </c>
      <c r="F266" s="492">
        <v>0.18528711650000002</v>
      </c>
      <c r="G266" s="492" t="s">
        <v>150</v>
      </c>
      <c r="H266" s="492">
        <v>0.13561603155303048</v>
      </c>
      <c r="I266" s="87"/>
    </row>
    <row r="267" spans="2:9" ht="15">
      <c r="B267" s="118" t="s">
        <v>172</v>
      </c>
      <c r="C267" s="492">
        <v>2.2215008692134974</v>
      </c>
      <c r="D267" s="492">
        <v>0.8905970531393751</v>
      </c>
      <c r="E267" s="492">
        <v>2.0200092114746666</v>
      </c>
      <c r="F267" s="492">
        <v>0.9899991594944445</v>
      </c>
      <c r="G267" s="492">
        <v>8.400207876018666</v>
      </c>
      <c r="H267" s="492">
        <v>3.144335377881258</v>
      </c>
      <c r="I267" s="87"/>
    </row>
    <row r="268" spans="2:9" ht="15">
      <c r="B268" s="118" t="s">
        <v>144</v>
      </c>
      <c r="C268" s="492">
        <v>0.11151788227628168</v>
      </c>
      <c r="D268" s="492">
        <v>0.10142459090195996</v>
      </c>
      <c r="E268" s="492">
        <v>0.1081105491126968</v>
      </c>
      <c r="F268" s="492">
        <v>0.1079011882345884</v>
      </c>
      <c r="G268" s="492">
        <v>0.26605967752245097</v>
      </c>
      <c r="H268" s="492">
        <v>0.11145543305239032</v>
      </c>
      <c r="I268" s="87"/>
    </row>
    <row r="269" spans="2:9" ht="15.75" thickBot="1">
      <c r="B269" s="130" t="s">
        <v>173</v>
      </c>
      <c r="C269" s="493">
        <v>0.12071644728976803</v>
      </c>
      <c r="D269" s="493">
        <v>0.09910059906993815</v>
      </c>
      <c r="E269" s="493">
        <v>1.0771846420810025</v>
      </c>
      <c r="F269" s="493">
        <v>1.0510126483622229</v>
      </c>
      <c r="G269" s="493">
        <v>2.3363948171308486</v>
      </c>
      <c r="H269" s="493">
        <v>0.14820263449942794</v>
      </c>
      <c r="I269" s="87"/>
    </row>
    <row r="270" spans="2:9" ht="15.75" thickTop="1">
      <c r="B270" s="148" t="s">
        <v>409</v>
      </c>
      <c r="C270" s="148"/>
      <c r="D270" s="148"/>
      <c r="E270" s="148"/>
      <c r="F270" s="148"/>
      <c r="G270" s="148"/>
      <c r="H270" s="148"/>
      <c r="I270" s="148"/>
    </row>
    <row r="272" spans="2:7" ht="15.75" thickBot="1">
      <c r="B272" s="117" t="s">
        <v>431</v>
      </c>
      <c r="C272" s="81"/>
      <c r="D272" s="81"/>
      <c r="E272" s="81"/>
      <c r="F272" s="81"/>
      <c r="G272" s="57"/>
    </row>
    <row r="273" spans="2:7" ht="16.5" thickBot="1" thickTop="1">
      <c r="B273" s="292" t="s">
        <v>175</v>
      </c>
      <c r="C273" s="292" t="s">
        <v>149</v>
      </c>
      <c r="D273" s="494"/>
      <c r="E273" s="292" t="s">
        <v>175</v>
      </c>
      <c r="F273" s="292" t="s">
        <v>149</v>
      </c>
      <c r="G273" s="495"/>
    </row>
    <row r="274" spans="2:6" ht="15">
      <c r="B274" s="137" t="s">
        <v>102</v>
      </c>
      <c r="C274" s="487">
        <v>3.984538666115929</v>
      </c>
      <c r="D274" s="201"/>
      <c r="E274" s="137" t="s">
        <v>169</v>
      </c>
      <c r="F274" s="151">
        <v>0.07904302595</v>
      </c>
    </row>
    <row r="275" spans="2:6" ht="15">
      <c r="B275" s="137" t="s">
        <v>103</v>
      </c>
      <c r="C275" s="487">
        <v>204.14265503084178</v>
      </c>
      <c r="D275" s="201"/>
      <c r="E275" s="137" t="s">
        <v>170</v>
      </c>
      <c r="F275" s="151">
        <v>3.3905583627705025</v>
      </c>
    </row>
    <row r="276" spans="2:6" ht="15">
      <c r="B276" s="137" t="s">
        <v>104</v>
      </c>
      <c r="C276" s="487">
        <v>2.395705492669454</v>
      </c>
      <c r="D276" s="201"/>
      <c r="E276" s="137" t="s">
        <v>171</v>
      </c>
      <c r="F276" s="151">
        <v>29.291533357555284</v>
      </c>
    </row>
    <row r="277" spans="2:6" ht="15">
      <c r="B277" s="137" t="s">
        <v>105</v>
      </c>
      <c r="C277" s="487">
        <v>6.092015922911654</v>
      </c>
      <c r="D277" s="201"/>
      <c r="E277" s="137" t="s">
        <v>176</v>
      </c>
      <c r="F277" s="151">
        <v>0.6437491037645715</v>
      </c>
    </row>
    <row r="278" spans="2:6" ht="15">
      <c r="B278" s="137" t="s">
        <v>106</v>
      </c>
      <c r="C278" s="487">
        <v>7.100625107194467</v>
      </c>
      <c r="D278" s="201"/>
      <c r="E278" s="137" t="s">
        <v>177</v>
      </c>
      <c r="F278" s="151">
        <v>10.878971141306646</v>
      </c>
    </row>
    <row r="279" spans="2:6" ht="15">
      <c r="B279" s="137" t="s">
        <v>107</v>
      </c>
      <c r="C279" s="487">
        <v>2.151454499387908</v>
      </c>
      <c r="D279" s="201"/>
      <c r="E279" s="137" t="s">
        <v>178</v>
      </c>
      <c r="F279" s="151">
        <v>0.880234129666022</v>
      </c>
    </row>
    <row r="280" spans="2:6" ht="15">
      <c r="B280" s="137" t="s">
        <v>108</v>
      </c>
      <c r="C280" s="487">
        <v>2.499911523375243</v>
      </c>
      <c r="D280" s="201"/>
      <c r="E280" s="137" t="s">
        <v>179</v>
      </c>
      <c r="F280" s="151">
        <v>0.22007475536160714</v>
      </c>
    </row>
    <row r="281" spans="2:6" ht="15">
      <c r="B281" s="137" t="s">
        <v>109</v>
      </c>
      <c r="C281" s="487">
        <v>2.8256858166082677</v>
      </c>
      <c r="D281" s="201"/>
      <c r="E281" s="137" t="s">
        <v>180</v>
      </c>
      <c r="F281" s="151"/>
    </row>
    <row r="282" spans="2:6" ht="15">
      <c r="B282" s="137" t="s">
        <v>110</v>
      </c>
      <c r="C282" s="487">
        <v>4.192453349507155</v>
      </c>
      <c r="D282" s="201"/>
      <c r="E282" s="137" t="s">
        <v>181</v>
      </c>
      <c r="F282" s="151">
        <v>0.9895192448144443</v>
      </c>
    </row>
    <row r="283" spans="2:6" ht="15">
      <c r="B283" s="137" t="s">
        <v>111</v>
      </c>
      <c r="C283" s="487">
        <v>0.568007830680054</v>
      </c>
      <c r="D283" s="201"/>
      <c r="E283" s="137" t="s">
        <v>182</v>
      </c>
      <c r="F283" s="151">
        <v>1.48621982452</v>
      </c>
    </row>
    <row r="284" spans="2:6" ht="15">
      <c r="B284" s="137" t="s">
        <v>113</v>
      </c>
      <c r="C284" s="487"/>
      <c r="D284" s="201"/>
      <c r="E284" s="137" t="s">
        <v>183</v>
      </c>
      <c r="F284" s="151">
        <v>6.740267122638453</v>
      </c>
    </row>
    <row r="285" spans="2:6" ht="15">
      <c r="B285" s="137" t="s">
        <v>153</v>
      </c>
      <c r="C285" s="487">
        <v>24.563479833327992</v>
      </c>
      <c r="D285" s="201"/>
      <c r="E285" s="137" t="s">
        <v>184</v>
      </c>
      <c r="F285" s="151">
        <v>5.055960130330001</v>
      </c>
    </row>
    <row r="286" spans="2:6" ht="15">
      <c r="B286" s="137" t="s">
        <v>154</v>
      </c>
      <c r="C286" s="487">
        <v>6.850854632626399</v>
      </c>
      <c r="D286" s="201"/>
      <c r="E286" s="137" t="s">
        <v>185</v>
      </c>
      <c r="F286" s="151">
        <v>11.254162139800002</v>
      </c>
    </row>
    <row r="287" spans="2:6" ht="15">
      <c r="B287" s="137" t="s">
        <v>186</v>
      </c>
      <c r="C287" s="487"/>
      <c r="D287" s="201"/>
      <c r="E287" s="137" t="s">
        <v>187</v>
      </c>
      <c r="F287" s="151">
        <v>4.175836448913223</v>
      </c>
    </row>
    <row r="288" spans="2:6" ht="15">
      <c r="B288" s="137" t="s">
        <v>188</v>
      </c>
      <c r="C288" s="487"/>
      <c r="D288" s="201"/>
      <c r="E288" s="137" t="s">
        <v>189</v>
      </c>
      <c r="F288" s="151">
        <v>4.94592516959</v>
      </c>
    </row>
    <row r="289" spans="2:6" ht="15">
      <c r="B289" s="137" t="s">
        <v>190</v>
      </c>
      <c r="C289" s="487"/>
      <c r="D289" s="201"/>
      <c r="E289" s="137" t="s">
        <v>191</v>
      </c>
      <c r="F289" s="151">
        <v>0.5557662647246296</v>
      </c>
    </row>
    <row r="290" spans="2:6" ht="15">
      <c r="B290" s="137" t="s">
        <v>158</v>
      </c>
      <c r="C290" s="487">
        <v>0.8395353973878116</v>
      </c>
      <c r="D290" s="201"/>
      <c r="E290" s="137" t="s">
        <v>192</v>
      </c>
      <c r="F290" s="151">
        <v>4.6505702716936375</v>
      </c>
    </row>
    <row r="291" spans="2:6" ht="15">
      <c r="B291" s="137" t="s">
        <v>159</v>
      </c>
      <c r="C291" s="487">
        <v>0.09889446063024816</v>
      </c>
      <c r="D291" s="201"/>
      <c r="E291" s="137" t="s">
        <v>193</v>
      </c>
      <c r="F291" s="151">
        <v>5.768993181650784</v>
      </c>
    </row>
    <row r="292" spans="2:6" ht="15">
      <c r="B292" s="137" t="s">
        <v>114</v>
      </c>
      <c r="C292" s="487">
        <v>1.664105577706425</v>
      </c>
      <c r="D292" s="201"/>
      <c r="E292" s="137" t="s">
        <v>194</v>
      </c>
      <c r="F292" s="151">
        <v>0.7015519408449999</v>
      </c>
    </row>
    <row r="293" spans="2:6" ht="15">
      <c r="B293" s="137" t="s">
        <v>133</v>
      </c>
      <c r="C293" s="487">
        <v>1.8903085248069516</v>
      </c>
      <c r="D293" s="201"/>
      <c r="E293" s="137" t="s">
        <v>195</v>
      </c>
      <c r="F293" s="151">
        <v>4.249137879212685</v>
      </c>
    </row>
    <row r="294" spans="2:6" ht="15">
      <c r="B294" s="137" t="s">
        <v>116</v>
      </c>
      <c r="C294" s="487">
        <v>2.1770785454469253</v>
      </c>
      <c r="D294" s="201"/>
      <c r="E294" s="137" t="s">
        <v>196</v>
      </c>
      <c r="F294" s="151">
        <v>1.3315319035071431</v>
      </c>
    </row>
    <row r="295" spans="2:6" ht="15">
      <c r="B295" s="137" t="s">
        <v>162</v>
      </c>
      <c r="C295" s="487">
        <v>5.005551188409621</v>
      </c>
      <c r="D295" s="201"/>
      <c r="E295" s="137" t="s">
        <v>197</v>
      </c>
      <c r="F295" s="151">
        <v>0.056020689873529414</v>
      </c>
    </row>
    <row r="296" spans="2:6" ht="15">
      <c r="B296" s="137" t="s">
        <v>163</v>
      </c>
      <c r="C296" s="487">
        <v>5.6496239227463</v>
      </c>
      <c r="D296" s="201"/>
      <c r="E296" s="137" t="s">
        <v>198</v>
      </c>
      <c r="F296" s="151">
        <v>94.84128634080999</v>
      </c>
    </row>
    <row r="297" spans="2:6" ht="15">
      <c r="B297" s="137" t="s">
        <v>164</v>
      </c>
      <c r="C297" s="487">
        <v>0.7135216350376145</v>
      </c>
      <c r="D297" s="201"/>
      <c r="E297" s="137" t="s">
        <v>199</v>
      </c>
      <c r="F297" s="151">
        <v>0.19923933299178573</v>
      </c>
    </row>
    <row r="298" spans="2:6" ht="15">
      <c r="B298" s="137" t="s">
        <v>117</v>
      </c>
      <c r="C298" s="487">
        <v>33.46938328108956</v>
      </c>
      <c r="D298" s="201"/>
      <c r="E298" s="137" t="s">
        <v>144</v>
      </c>
      <c r="F298" s="151">
        <v>21.520527189325573</v>
      </c>
    </row>
    <row r="299" spans="2:6" ht="15">
      <c r="B299" s="137" t="s">
        <v>118</v>
      </c>
      <c r="C299" s="487">
        <v>0.7049753655901037</v>
      </c>
      <c r="D299" s="201"/>
      <c r="E299" s="137" t="s">
        <v>173</v>
      </c>
      <c r="F299" s="496">
        <v>3.341247615792583</v>
      </c>
    </row>
    <row r="300" spans="2:6" ht="15">
      <c r="B300" s="137" t="s">
        <v>166</v>
      </c>
      <c r="C300" s="487">
        <v>1.510367354163889</v>
      </c>
      <c r="D300" s="201"/>
      <c r="E300" s="201"/>
      <c r="F300" s="201"/>
    </row>
    <row r="301" spans="2:6" ht="15">
      <c r="B301" s="137" t="s">
        <v>167</v>
      </c>
      <c r="C301" s="487">
        <v>8.26056218646787</v>
      </c>
      <c r="D301" s="201"/>
      <c r="E301" s="201"/>
      <c r="F301" s="201"/>
    </row>
    <row r="302" spans="2:7" ht="15.75" thickBot="1">
      <c r="B302" s="282" t="s">
        <v>168</v>
      </c>
      <c r="C302" s="489">
        <v>2.21838509082</v>
      </c>
      <c r="D302" s="497"/>
      <c r="E302" s="497"/>
      <c r="F302" s="497"/>
      <c r="G302" s="57"/>
    </row>
    <row r="303" spans="2:6" ht="15.75" thickTop="1">
      <c r="B303" s="156"/>
      <c r="C303" s="156"/>
      <c r="D303" s="156"/>
      <c r="E303" s="156"/>
      <c r="F303" s="156"/>
    </row>
    <row r="305" spans="2:8" ht="15.75" thickBot="1">
      <c r="B305" s="110" t="s">
        <v>432</v>
      </c>
      <c r="C305" s="81"/>
      <c r="D305" s="81"/>
      <c r="E305" s="81"/>
      <c r="F305" s="81"/>
      <c r="G305" s="81"/>
      <c r="H305" s="81"/>
    </row>
    <row r="306" spans="2:8" ht="16.5" thickBot="1" thickTop="1">
      <c r="B306" s="585" t="s">
        <v>460</v>
      </c>
      <c r="C306" s="498"/>
      <c r="D306" s="498"/>
      <c r="E306" s="498" t="s">
        <v>61</v>
      </c>
      <c r="F306" s="498"/>
      <c r="G306" s="498"/>
      <c r="H306" s="499"/>
    </row>
    <row r="307" spans="2:8" ht="15.75" thickBot="1">
      <c r="B307" s="586"/>
      <c r="C307" s="217">
        <v>1.1</v>
      </c>
      <c r="D307" s="217">
        <v>1.2</v>
      </c>
      <c r="E307" s="217">
        <v>2.1</v>
      </c>
      <c r="F307" s="217">
        <v>2.2</v>
      </c>
      <c r="G307" s="218" t="s">
        <v>13</v>
      </c>
      <c r="H307" s="217" t="s">
        <v>58</v>
      </c>
    </row>
    <row r="308" spans="2:8" ht="15">
      <c r="B308" s="214" t="s">
        <v>102</v>
      </c>
      <c r="C308" s="163">
        <v>1082.3926729535576</v>
      </c>
      <c r="D308" s="163">
        <v>757.1626474315831</v>
      </c>
      <c r="E308" s="163">
        <v>638.6318177887653</v>
      </c>
      <c r="F308" s="163">
        <v>970.2973049934574</v>
      </c>
      <c r="G308" s="163">
        <v>881.1418673497958</v>
      </c>
      <c r="H308" s="163">
        <v>1036.34871386266</v>
      </c>
    </row>
    <row r="309" spans="2:8" ht="15">
      <c r="B309" s="214" t="s">
        <v>103</v>
      </c>
      <c r="C309" s="163">
        <v>3379.7513893289683</v>
      </c>
      <c r="D309" s="163" t="s">
        <v>121</v>
      </c>
      <c r="E309" s="163">
        <v>3962.6888987817315</v>
      </c>
      <c r="F309" s="163">
        <v>5152.290333128293</v>
      </c>
      <c r="G309" s="163" t="s">
        <v>121</v>
      </c>
      <c r="H309" s="163">
        <v>4475.589807040251</v>
      </c>
    </row>
    <row r="310" spans="2:8" ht="15">
      <c r="B310" s="214" t="s">
        <v>104</v>
      </c>
      <c r="C310" s="163">
        <v>850.4237082592996</v>
      </c>
      <c r="D310" s="163">
        <v>0</v>
      </c>
      <c r="E310" s="163">
        <v>1135.6289578340331</v>
      </c>
      <c r="F310" s="163">
        <v>525.0201602543647</v>
      </c>
      <c r="G310" s="163">
        <v>546.2785185437266</v>
      </c>
      <c r="H310" s="163">
        <v>847.1455822563391</v>
      </c>
    </row>
    <row r="311" spans="2:8" ht="15">
      <c r="B311" s="214" t="s">
        <v>105</v>
      </c>
      <c r="C311" s="163">
        <v>765.3324297103154</v>
      </c>
      <c r="D311" s="163">
        <v>413.88844274363163</v>
      </c>
      <c r="E311" s="163" t="s">
        <v>121</v>
      </c>
      <c r="F311" s="163">
        <v>0</v>
      </c>
      <c r="G311" s="163" t="s">
        <v>121</v>
      </c>
      <c r="H311" s="163">
        <v>708.9980456293844</v>
      </c>
    </row>
    <row r="312" spans="2:8" ht="15">
      <c r="B312" s="214" t="s">
        <v>128</v>
      </c>
      <c r="C312" s="163" t="s">
        <v>90</v>
      </c>
      <c r="D312" s="163" t="s">
        <v>121</v>
      </c>
      <c r="E312" s="163">
        <v>57.4960755047657</v>
      </c>
      <c r="F312" s="163">
        <v>0</v>
      </c>
      <c r="G312" s="163">
        <v>0</v>
      </c>
      <c r="H312" s="163">
        <v>302.80581465625545</v>
      </c>
    </row>
    <row r="313" spans="2:8" ht="15">
      <c r="B313" s="214" t="s">
        <v>109</v>
      </c>
      <c r="C313" s="163">
        <v>1691.2396613023</v>
      </c>
      <c r="D313" s="163">
        <v>0</v>
      </c>
      <c r="E313" s="163">
        <v>1473.7750934185199</v>
      </c>
      <c r="F313" s="163">
        <v>906.505661111511</v>
      </c>
      <c r="G313" s="163">
        <v>751.9354415137285</v>
      </c>
      <c r="H313" s="163">
        <v>1664.2894690616163</v>
      </c>
    </row>
    <row r="314" spans="2:8" ht="15">
      <c r="B314" s="214" t="s">
        <v>130</v>
      </c>
      <c r="C314" s="163">
        <v>5971.013173880124</v>
      </c>
      <c r="D314" s="163">
        <v>3291.1778261085487</v>
      </c>
      <c r="E314" s="163">
        <v>7191.15926423125</v>
      </c>
      <c r="F314" s="163">
        <v>5947.815526035266</v>
      </c>
      <c r="G314" s="163">
        <v>5942.181407345708</v>
      </c>
      <c r="H314" s="163">
        <v>6015.571490246184</v>
      </c>
    </row>
    <row r="315" spans="2:8" ht="15">
      <c r="B315" s="214" t="s">
        <v>131</v>
      </c>
      <c r="C315" s="163">
        <v>4082.600033961609</v>
      </c>
      <c r="D315" s="163">
        <v>8508.978261515565</v>
      </c>
      <c r="E315" s="163">
        <v>2616.3363294831015</v>
      </c>
      <c r="F315" s="163">
        <v>2093.7063828275573</v>
      </c>
      <c r="G315" s="163">
        <v>3773.56353059198</v>
      </c>
      <c r="H315" s="163">
        <v>5675.427988982807</v>
      </c>
    </row>
    <row r="316" spans="2:8" ht="15">
      <c r="B316" s="214" t="s">
        <v>120</v>
      </c>
      <c r="C316" s="163">
        <v>3591.689927631046</v>
      </c>
      <c r="D316" s="163">
        <v>9065.689106424034</v>
      </c>
      <c r="E316" s="163">
        <v>4841.067396557989</v>
      </c>
      <c r="F316" s="163">
        <v>2756.6717527756614</v>
      </c>
      <c r="G316" s="163">
        <v>2359.5017686769174</v>
      </c>
      <c r="H316" s="163">
        <v>3717.8377224827586</v>
      </c>
    </row>
    <row r="317" spans="2:8" ht="15">
      <c r="B317" s="214" t="s">
        <v>114</v>
      </c>
      <c r="C317" s="163">
        <v>3361.20427179311</v>
      </c>
      <c r="D317" s="163">
        <v>9171.961915265982</v>
      </c>
      <c r="E317" s="163">
        <v>1949.583808056971</v>
      </c>
      <c r="F317" s="163">
        <v>1381.766900561055</v>
      </c>
      <c r="G317" s="163">
        <v>2750.1278936328445</v>
      </c>
      <c r="H317" s="163">
        <v>3330.773926570608</v>
      </c>
    </row>
    <row r="318" spans="2:8" ht="15">
      <c r="B318" s="214" t="s">
        <v>133</v>
      </c>
      <c r="C318" s="163">
        <v>2268.6940385332346</v>
      </c>
      <c r="D318" s="163">
        <v>0</v>
      </c>
      <c r="E318" s="163">
        <v>2407.59959402499</v>
      </c>
      <c r="F318" s="163">
        <v>1727.5592508570094</v>
      </c>
      <c r="G318" s="163">
        <v>1440.6563368846614</v>
      </c>
      <c r="H318" s="163">
        <v>2259.2760595692666</v>
      </c>
    </row>
    <row r="319" spans="2:8" ht="15">
      <c r="B319" s="214" t="s">
        <v>116</v>
      </c>
      <c r="C319" s="163">
        <v>2481.4975327122766</v>
      </c>
      <c r="D319" s="163">
        <v>803.0198880116924</v>
      </c>
      <c r="E319" s="163">
        <v>3199.975694047228</v>
      </c>
      <c r="F319" s="163">
        <v>2033.0562466103727</v>
      </c>
      <c r="G319" s="163">
        <v>3211.2257326535996</v>
      </c>
      <c r="H319" s="163">
        <v>2488.922369302879</v>
      </c>
    </row>
    <row r="320" spans="2:8" ht="15">
      <c r="B320" s="214" t="s">
        <v>135</v>
      </c>
      <c r="C320" s="163">
        <v>820.9878475724629</v>
      </c>
      <c r="D320" s="163">
        <v>1075.7044158859158</v>
      </c>
      <c r="E320" s="163">
        <v>720.4893591189411</v>
      </c>
      <c r="F320" s="163">
        <v>645.8140135516692</v>
      </c>
      <c r="G320" s="163">
        <v>743.964013101366</v>
      </c>
      <c r="H320" s="163">
        <v>816.8750543003712</v>
      </c>
    </row>
    <row r="321" spans="2:8" ht="15">
      <c r="B321" s="214" t="s">
        <v>201</v>
      </c>
      <c r="C321" s="163">
        <v>750.4780740828127</v>
      </c>
      <c r="D321" s="163" t="s">
        <v>121</v>
      </c>
      <c r="E321" s="163">
        <v>635.2519250804453</v>
      </c>
      <c r="F321" s="163">
        <v>638.1553165901374</v>
      </c>
      <c r="G321" s="163">
        <v>742.4178438275226</v>
      </c>
      <c r="H321" s="163">
        <v>747.1100394430177</v>
      </c>
    </row>
    <row r="322" spans="2:8" ht="15">
      <c r="B322" s="214" t="s">
        <v>202</v>
      </c>
      <c r="C322" s="163">
        <v>939.5599318394212</v>
      </c>
      <c r="D322" s="163">
        <v>1075.7044158859158</v>
      </c>
      <c r="E322" s="163">
        <v>1004.2953189243337</v>
      </c>
      <c r="F322" s="163">
        <v>732.5970247197787</v>
      </c>
      <c r="G322" s="163">
        <v>1092.3641186876443</v>
      </c>
      <c r="H322" s="163">
        <v>943.2938419154655</v>
      </c>
    </row>
    <row r="323" spans="2:8" ht="15">
      <c r="B323" s="215" t="s">
        <v>108</v>
      </c>
      <c r="C323" s="163">
        <v>298.06100995887266</v>
      </c>
      <c r="D323" s="163">
        <v>281.28334140274956</v>
      </c>
      <c r="E323" s="163">
        <v>358.1656519247105</v>
      </c>
      <c r="F323" s="163">
        <v>0</v>
      </c>
      <c r="G323" s="163">
        <v>81.36767918204878</v>
      </c>
      <c r="H323" s="163">
        <v>295.56503345659473</v>
      </c>
    </row>
    <row r="324" spans="2:8" ht="15">
      <c r="B324" s="215" t="s">
        <v>118</v>
      </c>
      <c r="C324" s="163">
        <v>379.29907847732653</v>
      </c>
      <c r="D324" s="163" t="s">
        <v>121</v>
      </c>
      <c r="E324" s="163">
        <v>79.7860661712989</v>
      </c>
      <c r="F324" s="163">
        <v>0</v>
      </c>
      <c r="G324" s="163">
        <v>438.96169720043923</v>
      </c>
      <c r="H324" s="163">
        <v>371.49799232725593</v>
      </c>
    </row>
    <row r="325" spans="2:8" ht="15">
      <c r="B325" s="215" t="s">
        <v>117</v>
      </c>
      <c r="C325" s="163">
        <v>375.84755779272814</v>
      </c>
      <c r="D325" s="163">
        <v>0</v>
      </c>
      <c r="E325" s="163">
        <v>459.27075087499264</v>
      </c>
      <c r="F325" s="163">
        <v>474.1229497446562</v>
      </c>
      <c r="G325" s="163">
        <v>220.40416542183834</v>
      </c>
      <c r="H325" s="163">
        <v>387.2807226975439</v>
      </c>
    </row>
    <row r="326" spans="2:8" ht="15">
      <c r="B326" s="214" t="s">
        <v>139</v>
      </c>
      <c r="C326" s="163">
        <v>9625.159161457681</v>
      </c>
      <c r="D326" s="163">
        <v>2860.0013040620292</v>
      </c>
      <c r="E326" s="163">
        <v>7599.203439427014</v>
      </c>
      <c r="F326" s="163">
        <v>12314.39434952428</v>
      </c>
      <c r="G326" s="163">
        <v>445.85295614485176</v>
      </c>
      <c r="H326" s="163">
        <v>8724.574946167093</v>
      </c>
    </row>
    <row r="327" spans="2:8" ht="15.75" thickBot="1">
      <c r="B327" s="220" t="s">
        <v>140</v>
      </c>
      <c r="C327" s="211">
        <v>1214.6124960315663</v>
      </c>
      <c r="D327" s="211">
        <v>475.55887006283234</v>
      </c>
      <c r="E327" s="211">
        <v>0</v>
      </c>
      <c r="F327" s="211">
        <v>0</v>
      </c>
      <c r="G327" s="211">
        <v>34.49664649958439</v>
      </c>
      <c r="H327" s="211">
        <v>1070.0420659736064</v>
      </c>
    </row>
    <row r="328" spans="2:8" ht="15.75" thickTop="1">
      <c r="B328" s="148" t="s">
        <v>409</v>
      </c>
      <c r="C328" s="148"/>
      <c r="D328" s="148"/>
      <c r="E328" s="148"/>
      <c r="F328" s="148"/>
      <c r="G328" s="148"/>
      <c r="H328" s="148"/>
    </row>
    <row r="331" spans="2:11" ht="15.75" thickBot="1">
      <c r="B331" s="110" t="s">
        <v>433</v>
      </c>
      <c r="C331" s="81"/>
      <c r="D331" s="81"/>
      <c r="E331" s="81"/>
      <c r="F331" s="81"/>
      <c r="G331" s="81"/>
      <c r="H331" s="81"/>
      <c r="I331" s="81"/>
      <c r="J331" s="81"/>
      <c r="K331" s="81"/>
    </row>
    <row r="332" spans="2:11" ht="25.5" thickBot="1" thickTop="1">
      <c r="B332" s="369"/>
      <c r="C332" s="587" t="s">
        <v>60</v>
      </c>
      <c r="D332" s="587"/>
      <c r="E332" s="587"/>
      <c r="F332" s="587"/>
      <c r="G332" s="587"/>
      <c r="H332" s="587"/>
      <c r="I332" s="500" t="s">
        <v>65</v>
      </c>
      <c r="J332" s="501" t="s">
        <v>204</v>
      </c>
      <c r="K332" s="226"/>
    </row>
    <row r="333" spans="2:11" ht="15.75" thickBot="1">
      <c r="B333" s="555" t="s">
        <v>460</v>
      </c>
      <c r="C333" s="217">
        <v>1.1</v>
      </c>
      <c r="D333" s="217">
        <v>1.2</v>
      </c>
      <c r="E333" s="217">
        <v>2.1</v>
      </c>
      <c r="F333" s="217">
        <v>2.2</v>
      </c>
      <c r="G333" s="218" t="s">
        <v>13</v>
      </c>
      <c r="H333" s="217" t="s">
        <v>125</v>
      </c>
      <c r="I333" s="217" t="s">
        <v>126</v>
      </c>
      <c r="J333" s="217" t="s">
        <v>62</v>
      </c>
      <c r="K333" s="217" t="s">
        <v>4</v>
      </c>
    </row>
    <row r="334" spans="2:11" ht="15">
      <c r="B334" s="297" t="s">
        <v>127</v>
      </c>
      <c r="C334" s="164">
        <v>166592.8384478785</v>
      </c>
      <c r="D334" s="164">
        <v>3503.849110284714</v>
      </c>
      <c r="E334" s="164">
        <v>17943.454705671218</v>
      </c>
      <c r="F334" s="164">
        <v>41793.278411761945</v>
      </c>
      <c r="G334" s="164">
        <v>5805.694676192576</v>
      </c>
      <c r="H334" s="164">
        <v>235639.11535178893</v>
      </c>
      <c r="I334" s="165">
        <v>5799.432091246215</v>
      </c>
      <c r="J334" s="164">
        <v>241438.54744303515</v>
      </c>
      <c r="K334" s="165">
        <v>7.485206717687889</v>
      </c>
    </row>
    <row r="335" spans="2:11" ht="15">
      <c r="B335" s="298" t="s">
        <v>102</v>
      </c>
      <c r="C335" s="166">
        <v>64785.00553722838</v>
      </c>
      <c r="D335" s="166">
        <v>2989.1638758738745</v>
      </c>
      <c r="E335" s="166">
        <v>2533.3695516301577</v>
      </c>
      <c r="F335" s="166">
        <v>689.9790233371789</v>
      </c>
      <c r="G335" s="166">
        <v>2358.621770543742</v>
      </c>
      <c r="H335" s="166">
        <v>73356.13975861332</v>
      </c>
      <c r="I335" s="167">
        <v>1418.6834666551113</v>
      </c>
      <c r="J335" s="166">
        <v>74774.82322526844</v>
      </c>
      <c r="K335" s="502">
        <v>2.318208981321676</v>
      </c>
    </row>
    <row r="336" spans="2:11" ht="15">
      <c r="B336" s="298" t="s">
        <v>103</v>
      </c>
      <c r="C336" s="166">
        <v>5737.83397160277</v>
      </c>
      <c r="D336" s="166">
        <v>0</v>
      </c>
      <c r="E336" s="166">
        <v>8164.025184398621</v>
      </c>
      <c r="F336" s="166">
        <v>40786.5055769107</v>
      </c>
      <c r="G336" s="166">
        <v>0</v>
      </c>
      <c r="H336" s="166">
        <v>54688.36473291209</v>
      </c>
      <c r="I336" s="167">
        <v>4052.008319586962</v>
      </c>
      <c r="J336" s="166">
        <v>58740.373052499046</v>
      </c>
      <c r="K336" s="502">
        <v>1.8211003985426033</v>
      </c>
    </row>
    <row r="337" spans="2:11" ht="15">
      <c r="B337" s="298" t="s">
        <v>104</v>
      </c>
      <c r="C337" s="166">
        <v>90914.25481656786</v>
      </c>
      <c r="D337" s="166">
        <v>0</v>
      </c>
      <c r="E337" s="166">
        <v>7243.2188189472445</v>
      </c>
      <c r="F337" s="166">
        <v>316.7938115140703</v>
      </c>
      <c r="G337" s="166">
        <v>3447.072905648833</v>
      </c>
      <c r="H337" s="166">
        <v>101921.34035267802</v>
      </c>
      <c r="I337" s="167">
        <v>227.1496077925217</v>
      </c>
      <c r="J337" s="166">
        <v>102148.48996047054</v>
      </c>
      <c r="K337" s="502">
        <v>3.166862008371666</v>
      </c>
    </row>
    <row r="338" spans="2:11" ht="15">
      <c r="B338" s="298" t="s">
        <v>105</v>
      </c>
      <c r="C338" s="166">
        <v>4607.031768473249</v>
      </c>
      <c r="D338" s="166">
        <v>514.6852344108391</v>
      </c>
      <c r="E338" s="166">
        <v>0</v>
      </c>
      <c r="F338" s="166">
        <v>0</v>
      </c>
      <c r="G338" s="166">
        <v>0</v>
      </c>
      <c r="H338" s="166">
        <v>5121.717002884088</v>
      </c>
      <c r="I338" s="167">
        <v>100.9906972116205</v>
      </c>
      <c r="J338" s="166">
        <v>5222.707700095709</v>
      </c>
      <c r="K338" s="502">
        <v>0.16191717178260545</v>
      </c>
    </row>
    <row r="339" spans="2:11" ht="15">
      <c r="B339" s="298" t="s">
        <v>128</v>
      </c>
      <c r="C339" s="166">
        <v>548.7123540062188</v>
      </c>
      <c r="D339" s="166">
        <v>0</v>
      </c>
      <c r="E339" s="166">
        <v>2.8411506951953034</v>
      </c>
      <c r="F339" s="166">
        <v>0</v>
      </c>
      <c r="G339" s="166">
        <v>0</v>
      </c>
      <c r="H339" s="166">
        <v>551.5535047014141</v>
      </c>
      <c r="I339" s="167">
        <v>0.6</v>
      </c>
      <c r="J339" s="166">
        <v>552.1535047014141</v>
      </c>
      <c r="K339" s="502">
        <v>0.017118157669338486</v>
      </c>
    </row>
    <row r="340" spans="2:11" ht="15">
      <c r="B340" s="297" t="s">
        <v>129</v>
      </c>
      <c r="C340" s="164">
        <v>1088213.9679158067</v>
      </c>
      <c r="D340" s="164">
        <v>182808.4141890611</v>
      </c>
      <c r="E340" s="164">
        <v>52745.717473487646</v>
      </c>
      <c r="F340" s="164">
        <v>2680.5060310285035</v>
      </c>
      <c r="G340" s="164">
        <v>7591.909052901429</v>
      </c>
      <c r="H340" s="164">
        <v>1334040.5146622856</v>
      </c>
      <c r="I340" s="165">
        <v>2450.0268984946933</v>
      </c>
      <c r="J340" s="164">
        <v>1336490.5415607803</v>
      </c>
      <c r="K340" s="165">
        <v>41.43459313255433</v>
      </c>
    </row>
    <row r="341" spans="2:11" ht="15">
      <c r="B341" s="298" t="s">
        <v>109</v>
      </c>
      <c r="C341" s="166">
        <v>507814.976165099</v>
      </c>
      <c r="D341" s="166">
        <v>0</v>
      </c>
      <c r="E341" s="166">
        <v>8902.464591225942</v>
      </c>
      <c r="F341" s="166">
        <v>264.75128582218804</v>
      </c>
      <c r="G341" s="166">
        <v>5039.144424402194</v>
      </c>
      <c r="H341" s="166">
        <v>522021.3364665494</v>
      </c>
      <c r="I341" s="167">
        <v>193.96192496145648</v>
      </c>
      <c r="J341" s="166">
        <v>522215.29839151085</v>
      </c>
      <c r="K341" s="502">
        <v>16.18999741754901</v>
      </c>
    </row>
    <row r="342" spans="2:11" ht="15">
      <c r="B342" s="298" t="s">
        <v>130</v>
      </c>
      <c r="C342" s="166">
        <v>380585.89631580084</v>
      </c>
      <c r="D342" s="166">
        <v>2288.2999310060645</v>
      </c>
      <c r="E342" s="166">
        <v>30505.41621810123</v>
      </c>
      <c r="F342" s="166">
        <v>1932.947793576069</v>
      </c>
      <c r="G342" s="166">
        <v>1151.4382287913381</v>
      </c>
      <c r="H342" s="166">
        <v>416463.9984872755</v>
      </c>
      <c r="I342" s="167">
        <v>228.82636537905245</v>
      </c>
      <c r="J342" s="166">
        <v>416692.82485265454</v>
      </c>
      <c r="K342" s="502">
        <v>12.918533369388063</v>
      </c>
    </row>
    <row r="343" spans="2:11" ht="15">
      <c r="B343" s="298" t="s">
        <v>131</v>
      </c>
      <c r="C343" s="166">
        <v>138656.90555696658</v>
      </c>
      <c r="D343" s="166">
        <v>179669.49878371845</v>
      </c>
      <c r="E343" s="166">
        <v>5032.616025749335</v>
      </c>
      <c r="F343" s="166">
        <v>87.69887041744144</v>
      </c>
      <c r="G343" s="166">
        <v>1156.6762762907244</v>
      </c>
      <c r="H343" s="166">
        <v>324603.3955131425</v>
      </c>
      <c r="I343" s="167">
        <v>2027.2386081541842</v>
      </c>
      <c r="J343" s="166">
        <v>326630.6341212967</v>
      </c>
      <c r="K343" s="502">
        <v>10.126377260881394</v>
      </c>
    </row>
    <row r="344" spans="2:11" ht="15">
      <c r="B344" s="298" t="s">
        <v>120</v>
      </c>
      <c r="C344" s="166">
        <v>61156.18987794037</v>
      </c>
      <c r="D344" s="166">
        <v>850.6154743365669</v>
      </c>
      <c r="E344" s="166">
        <v>8305.220638411145</v>
      </c>
      <c r="F344" s="166">
        <v>395.1080812128053</v>
      </c>
      <c r="G344" s="166">
        <v>244.6501234171716</v>
      </c>
      <c r="H344" s="166">
        <v>70951.78419531806</v>
      </c>
      <c r="I344" s="167">
        <v>0</v>
      </c>
      <c r="J344" s="166">
        <v>70951.78419531806</v>
      </c>
      <c r="K344" s="502">
        <v>2.199685084735862</v>
      </c>
    </row>
    <row r="345" spans="2:11" ht="15">
      <c r="B345" s="297" t="s">
        <v>132</v>
      </c>
      <c r="C345" s="164">
        <v>857334.602377485</v>
      </c>
      <c r="D345" s="164">
        <v>564.2380860177777</v>
      </c>
      <c r="E345" s="164">
        <v>7158.1725509635</v>
      </c>
      <c r="F345" s="164">
        <v>286.72946894198435</v>
      </c>
      <c r="G345" s="164">
        <v>12460.196576085164</v>
      </c>
      <c r="H345" s="164">
        <v>877803.9390594935</v>
      </c>
      <c r="I345" s="165">
        <v>1048.2432517692819</v>
      </c>
      <c r="J345" s="164">
        <v>878852.1823112628</v>
      </c>
      <c r="K345" s="165">
        <v>27.246644450770756</v>
      </c>
    </row>
    <row r="346" spans="2:11" ht="15">
      <c r="B346" s="298" t="s">
        <v>114</v>
      </c>
      <c r="C346" s="166">
        <v>374327.8078713023</v>
      </c>
      <c r="D346" s="166">
        <v>435.61543332841416</v>
      </c>
      <c r="E346" s="166">
        <v>1639.5242325120985</v>
      </c>
      <c r="F346" s="166">
        <v>96.70034316451628</v>
      </c>
      <c r="G346" s="166">
        <v>9702.381309394332</v>
      </c>
      <c r="H346" s="166">
        <v>386202.02918970166</v>
      </c>
      <c r="I346" s="167">
        <v>837.037231069055</v>
      </c>
      <c r="J346" s="166">
        <v>387039.0664207707</v>
      </c>
      <c r="K346" s="502">
        <v>11.999191722539393</v>
      </c>
    </row>
    <row r="347" spans="2:11" ht="15">
      <c r="B347" s="298" t="s">
        <v>133</v>
      </c>
      <c r="C347" s="166">
        <v>88201.85793387143</v>
      </c>
      <c r="D347" s="166">
        <v>0</v>
      </c>
      <c r="E347" s="166">
        <v>932.9311065497253</v>
      </c>
      <c r="F347" s="166">
        <v>21.638399565512945</v>
      </c>
      <c r="G347" s="166">
        <v>395.6276071582413</v>
      </c>
      <c r="H347" s="166">
        <v>89552.05504714492</v>
      </c>
      <c r="I347" s="167">
        <v>117.9215704802707</v>
      </c>
      <c r="J347" s="166">
        <v>89669.9766176252</v>
      </c>
      <c r="K347" s="502">
        <v>2.7799964772051413</v>
      </c>
    </row>
    <row r="348" spans="2:11" ht="15">
      <c r="B348" s="298" t="s">
        <v>116</v>
      </c>
      <c r="C348" s="166">
        <v>394804.93657231133</v>
      </c>
      <c r="D348" s="166">
        <v>128.62265268936363</v>
      </c>
      <c r="E348" s="166">
        <v>4585.717211901676</v>
      </c>
      <c r="F348" s="166">
        <v>168.39072621195513</v>
      </c>
      <c r="G348" s="166">
        <v>2362.1876595325907</v>
      </c>
      <c r="H348" s="166">
        <v>402049.8548226469</v>
      </c>
      <c r="I348" s="167">
        <v>93.28445021995626</v>
      </c>
      <c r="J348" s="166">
        <v>402143.1392728668</v>
      </c>
      <c r="K348" s="502">
        <v>12.467456251026219</v>
      </c>
    </row>
    <row r="349" spans="2:11" ht="15">
      <c r="B349" s="297" t="s">
        <v>134</v>
      </c>
      <c r="C349" s="164">
        <v>188163.1250467769</v>
      </c>
      <c r="D349" s="164">
        <v>2044.7732651551942</v>
      </c>
      <c r="E349" s="164">
        <v>5927.426109507101</v>
      </c>
      <c r="F349" s="164">
        <v>616.9954678480412</v>
      </c>
      <c r="G349" s="164">
        <v>6687.955898300331</v>
      </c>
      <c r="H349" s="164">
        <v>203440.27578758754</v>
      </c>
      <c r="I349" s="165">
        <v>1810.7315432605924</v>
      </c>
      <c r="J349" s="164">
        <v>205251.00733084814</v>
      </c>
      <c r="K349" s="165">
        <v>6.363301283725438</v>
      </c>
    </row>
    <row r="350" spans="2:11" ht="15">
      <c r="B350" s="298" t="s">
        <v>135</v>
      </c>
      <c r="C350" s="166">
        <v>171938.32817109232</v>
      </c>
      <c r="D350" s="166">
        <v>1688.7445481731943</v>
      </c>
      <c r="E350" s="166">
        <v>4567.2413382699315</v>
      </c>
      <c r="F350" s="166">
        <v>331.81250208185435</v>
      </c>
      <c r="G350" s="166">
        <v>6426.50044026517</v>
      </c>
      <c r="H350" s="166">
        <v>184952.62699988246</v>
      </c>
      <c r="I350" s="167">
        <v>1681.7838825301897</v>
      </c>
      <c r="J350" s="166">
        <v>186634.41088241266</v>
      </c>
      <c r="K350" s="502">
        <v>5.786139623865835</v>
      </c>
    </row>
    <row r="351" spans="2:11" ht="15">
      <c r="B351" s="298" t="s">
        <v>201</v>
      </c>
      <c r="C351" s="166">
        <v>98561.3339553052</v>
      </c>
      <c r="D351" s="166">
        <v>0</v>
      </c>
      <c r="E351" s="166">
        <v>3096.8235091673096</v>
      </c>
      <c r="F351" s="166">
        <v>301.2884993501858</v>
      </c>
      <c r="G351" s="166">
        <v>6384.809114748213</v>
      </c>
      <c r="H351" s="166">
        <v>108344.25507857092</v>
      </c>
      <c r="I351" s="167">
        <v>1649.7794269881852</v>
      </c>
      <c r="J351" s="166">
        <v>109994.0345055591</v>
      </c>
      <c r="K351" s="502">
        <v>3.410093767984004</v>
      </c>
    </row>
    <row r="352" spans="2:11" ht="15">
      <c r="B352" s="298" t="s">
        <v>202</v>
      </c>
      <c r="C352" s="166">
        <v>73376.99421578711</v>
      </c>
      <c r="D352" s="166">
        <v>1688.7445481731943</v>
      </c>
      <c r="E352" s="166">
        <v>1470.4178291026217</v>
      </c>
      <c r="F352" s="166">
        <v>30.524002731668524</v>
      </c>
      <c r="G352" s="166">
        <v>41.6913255169579</v>
      </c>
      <c r="H352" s="166">
        <v>76608.37192131155</v>
      </c>
      <c r="I352" s="167">
        <v>32.004455542004436</v>
      </c>
      <c r="J352" s="166">
        <v>76640.37637685356</v>
      </c>
      <c r="K352" s="502">
        <v>2.3760458558818307</v>
      </c>
    </row>
    <row r="353" spans="2:11" ht="15">
      <c r="B353" s="299" t="s">
        <v>108</v>
      </c>
      <c r="C353" s="166">
        <v>3653.8545067731648</v>
      </c>
      <c r="D353" s="166">
        <v>356.0287169819998</v>
      </c>
      <c r="E353" s="166">
        <v>19.42484624364821</v>
      </c>
      <c r="F353" s="166">
        <v>0</v>
      </c>
      <c r="G353" s="166">
        <v>9.047845198007181</v>
      </c>
      <c r="H353" s="166">
        <v>4038.3559151968198</v>
      </c>
      <c r="I353" s="167">
        <v>23.91754244389327</v>
      </c>
      <c r="J353" s="166">
        <v>4062.273457640713</v>
      </c>
      <c r="K353" s="502">
        <v>0.12594077000646167</v>
      </c>
    </row>
    <row r="354" spans="2:11" ht="15">
      <c r="B354" s="299" t="s">
        <v>118</v>
      </c>
      <c r="C354" s="166">
        <v>4963.501728010757</v>
      </c>
      <c r="D354" s="166">
        <v>0</v>
      </c>
      <c r="E354" s="166">
        <v>33.80272198638569</v>
      </c>
      <c r="F354" s="166">
        <v>0</v>
      </c>
      <c r="G354" s="166">
        <v>230.52931993491248</v>
      </c>
      <c r="H354" s="166">
        <v>5227.8337699320555</v>
      </c>
      <c r="I354" s="167">
        <v>1.6563445046196228</v>
      </c>
      <c r="J354" s="166">
        <v>5229.490114436675</v>
      </c>
      <c r="K354" s="502">
        <v>0.1621274438121749</v>
      </c>
    </row>
    <row r="355" spans="2:11" ht="15">
      <c r="B355" s="299" t="s">
        <v>117</v>
      </c>
      <c r="C355" s="166">
        <v>7607.440640900631</v>
      </c>
      <c r="D355" s="166">
        <v>0</v>
      </c>
      <c r="E355" s="166">
        <v>1306.9572030071347</v>
      </c>
      <c r="F355" s="166">
        <v>285.18296576618684</v>
      </c>
      <c r="G355" s="166">
        <v>21.87829290224086</v>
      </c>
      <c r="H355" s="166">
        <v>9221.459102576193</v>
      </c>
      <c r="I355" s="167">
        <v>103.3737737818896</v>
      </c>
      <c r="J355" s="166">
        <v>9324.832876358083</v>
      </c>
      <c r="K355" s="502">
        <v>0.2890934460409665</v>
      </c>
    </row>
    <row r="356" spans="2:11" ht="25.5">
      <c r="B356" s="297" t="s">
        <v>138</v>
      </c>
      <c r="C356" s="164">
        <v>114272.92450452468</v>
      </c>
      <c r="D356" s="164">
        <v>3085.828980749193</v>
      </c>
      <c r="E356" s="164">
        <v>20316.98502894872</v>
      </c>
      <c r="F356" s="164">
        <v>4583.077470414072</v>
      </c>
      <c r="G356" s="164">
        <v>117.24059347754783</v>
      </c>
      <c r="H356" s="164">
        <v>142376.05657811422</v>
      </c>
      <c r="I356" s="165">
        <v>841.0869716140212</v>
      </c>
      <c r="J356" s="164">
        <v>143217.14354972824</v>
      </c>
      <c r="K356" s="165">
        <v>4.4400943276857054</v>
      </c>
    </row>
    <row r="357" spans="2:11" ht="15">
      <c r="B357" s="298" t="s">
        <v>139</v>
      </c>
      <c r="C357" s="166">
        <v>102101.45385326484</v>
      </c>
      <c r="D357" s="166">
        <v>2797.6797213643404</v>
      </c>
      <c r="E357" s="166">
        <v>20316.98502894872</v>
      </c>
      <c r="F357" s="166">
        <v>4583.077470414072</v>
      </c>
      <c r="G357" s="166">
        <v>94.2969783428999</v>
      </c>
      <c r="H357" s="166">
        <v>129893.49305233489</v>
      </c>
      <c r="I357" s="167">
        <v>703.8876582427171</v>
      </c>
      <c r="J357" s="166">
        <v>130597.3807105776</v>
      </c>
      <c r="K357" s="502">
        <v>4.048849704241616</v>
      </c>
    </row>
    <row r="358" spans="2:11" ht="15">
      <c r="B358" s="298" t="s">
        <v>140</v>
      </c>
      <c r="C358" s="166">
        <v>12171.470651259831</v>
      </c>
      <c r="D358" s="166">
        <v>288.14925938485237</v>
      </c>
      <c r="E358" s="166">
        <v>0</v>
      </c>
      <c r="F358" s="166">
        <v>0</v>
      </c>
      <c r="G358" s="166">
        <v>22.943615134647924</v>
      </c>
      <c r="H358" s="166">
        <v>12482.563525779331</v>
      </c>
      <c r="I358" s="167">
        <v>137.19931337130413</v>
      </c>
      <c r="J358" s="166">
        <v>12619.762839150635</v>
      </c>
      <c r="K358" s="502">
        <v>0.3912446234440899</v>
      </c>
    </row>
    <row r="359" spans="2:11" ht="15">
      <c r="B359" s="297" t="s">
        <v>141</v>
      </c>
      <c r="C359" s="300">
        <v>400878.4756282367</v>
      </c>
      <c r="D359" s="300">
        <v>3313.5971200686226</v>
      </c>
      <c r="E359" s="300">
        <v>32445.973211429508</v>
      </c>
      <c r="F359" s="300">
        <v>849.4206560585653</v>
      </c>
      <c r="G359" s="300">
        <v>58.881167727497036</v>
      </c>
      <c r="H359" s="300">
        <v>437546.34778352093</v>
      </c>
      <c r="I359" s="167">
        <v>12356.450555201216</v>
      </c>
      <c r="J359" s="300">
        <v>449902.79833872215</v>
      </c>
      <c r="K359" s="503">
        <v>13.948126693506287</v>
      </c>
    </row>
    <row r="360" spans="2:11" ht="15.75" thickBot="1">
      <c r="B360" s="305" t="s">
        <v>58</v>
      </c>
      <c r="C360" s="296">
        <v>2773428.9376316294</v>
      </c>
      <c r="D360" s="296">
        <v>198567.98663862626</v>
      </c>
      <c r="E360" s="296">
        <v>133821.673850719</v>
      </c>
      <c r="F360" s="296">
        <v>55304.25854292922</v>
      </c>
      <c r="G360" s="296">
        <v>38185.24844266637</v>
      </c>
      <c r="H360" s="296">
        <v>3199308.10510657</v>
      </c>
      <c r="I360" s="296">
        <v>26234.709529460393</v>
      </c>
      <c r="J360" s="296">
        <v>3225542.8146360302</v>
      </c>
      <c r="K360" s="504">
        <v>100</v>
      </c>
    </row>
    <row r="361" spans="2:11" ht="15.75" thickTop="1">
      <c r="B361" s="137" t="s">
        <v>409</v>
      </c>
      <c r="C361" s="137"/>
      <c r="D361" s="137"/>
      <c r="E361" s="137"/>
      <c r="F361" s="137"/>
      <c r="G361" s="137"/>
      <c r="H361" s="137"/>
      <c r="I361" s="137"/>
      <c r="J361" s="137"/>
      <c r="K361" s="137"/>
    </row>
    <row r="364" spans="2:6" ht="15.75" thickBot="1">
      <c r="B364" s="117" t="s">
        <v>434</v>
      </c>
      <c r="C364" s="81"/>
      <c r="D364" s="81"/>
      <c r="E364" s="81"/>
      <c r="F364" s="81"/>
    </row>
    <row r="365" spans="2:6" ht="16.5" thickBot="1" thickTop="1">
      <c r="B365" s="137"/>
      <c r="C365" s="308" t="s">
        <v>61</v>
      </c>
      <c r="D365" s="308" t="s">
        <v>207</v>
      </c>
      <c r="E365" s="308" t="s">
        <v>208</v>
      </c>
      <c r="F365" s="309" t="s">
        <v>62</v>
      </c>
    </row>
    <row r="366" spans="2:6" ht="15">
      <c r="B366" s="577" t="s">
        <v>60</v>
      </c>
      <c r="C366" s="215">
        <v>1.1</v>
      </c>
      <c r="D366" s="140">
        <v>21.4</v>
      </c>
      <c r="E366" s="140">
        <v>78.6</v>
      </c>
      <c r="F366" s="240">
        <v>100</v>
      </c>
    </row>
    <row r="367" spans="2:6" ht="15">
      <c r="B367" s="577"/>
      <c r="C367" s="215">
        <v>1.2</v>
      </c>
      <c r="D367" s="140">
        <v>61</v>
      </c>
      <c r="E367" s="140">
        <v>39</v>
      </c>
      <c r="F367" s="240">
        <v>100</v>
      </c>
    </row>
    <row r="368" spans="2:6" ht="15">
      <c r="B368" s="577"/>
      <c r="C368" s="215">
        <v>2.1</v>
      </c>
      <c r="D368" s="140">
        <v>47.8</v>
      </c>
      <c r="E368" s="140">
        <v>52.2</v>
      </c>
      <c r="F368" s="240">
        <v>100</v>
      </c>
    </row>
    <row r="369" spans="2:6" ht="15">
      <c r="B369" s="577"/>
      <c r="C369" s="215">
        <v>2.2</v>
      </c>
      <c r="D369" s="140">
        <v>68</v>
      </c>
      <c r="E369" s="140">
        <v>32</v>
      </c>
      <c r="F369" s="240">
        <v>100</v>
      </c>
    </row>
    <row r="370" spans="2:6" ht="15">
      <c r="B370" s="577"/>
      <c r="C370" s="505" t="s">
        <v>13</v>
      </c>
      <c r="D370" s="140">
        <v>28.8</v>
      </c>
      <c r="E370" s="140">
        <v>71.2</v>
      </c>
      <c r="F370" s="240">
        <v>100</v>
      </c>
    </row>
    <row r="371" spans="2:6" ht="15.75" thickBot="1">
      <c r="B371" s="578"/>
      <c r="C371" s="313" t="s">
        <v>58</v>
      </c>
      <c r="D371" s="242">
        <v>23.7</v>
      </c>
      <c r="E371" s="242">
        <v>76.3</v>
      </c>
      <c r="F371" s="243">
        <v>100</v>
      </c>
    </row>
    <row r="372" spans="2:6" ht="16.5" thickBot="1" thickTop="1">
      <c r="B372" s="327" t="s">
        <v>65</v>
      </c>
      <c r="C372" s="327"/>
      <c r="D372" s="506">
        <v>75.35016098132341</v>
      </c>
      <c r="E372" s="506">
        <v>24.649839018676353</v>
      </c>
      <c r="F372" s="507">
        <v>100</v>
      </c>
    </row>
    <row r="373" spans="2:6" ht="15.75" thickTop="1">
      <c r="B373" s="137" t="s">
        <v>409</v>
      </c>
      <c r="C373" s="137"/>
      <c r="D373" s="137"/>
      <c r="E373" s="137"/>
      <c r="F373" s="137"/>
    </row>
    <row r="376" spans="2:15" ht="15.75" thickBot="1">
      <c r="B376" s="246" t="s">
        <v>435</v>
      </c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7"/>
    </row>
    <row r="377" spans="2:15" ht="33.75" thickBot="1" thickTop="1">
      <c r="B377" s="556" t="s">
        <v>461</v>
      </c>
      <c r="C377" s="434" t="s">
        <v>102</v>
      </c>
      <c r="D377" s="434" t="s">
        <v>103</v>
      </c>
      <c r="E377" s="434" t="s">
        <v>104</v>
      </c>
      <c r="F377" s="434" t="s">
        <v>109</v>
      </c>
      <c r="G377" s="434" t="s">
        <v>111</v>
      </c>
      <c r="H377" s="434" t="s">
        <v>110</v>
      </c>
      <c r="I377" s="434" t="s">
        <v>132</v>
      </c>
      <c r="J377" s="434" t="s">
        <v>106</v>
      </c>
      <c r="K377" s="434" t="s">
        <v>107</v>
      </c>
      <c r="L377" s="434" t="s">
        <v>108</v>
      </c>
      <c r="M377" s="434" t="s">
        <v>211</v>
      </c>
      <c r="N377" s="434" t="s">
        <v>62</v>
      </c>
      <c r="O377" s="137"/>
    </row>
    <row r="378" spans="2:15" ht="15">
      <c r="B378" s="118">
        <v>1.1</v>
      </c>
      <c r="C378" s="170">
        <v>3.26773674399577</v>
      </c>
      <c r="D378" s="170">
        <v>0.46235368126927273</v>
      </c>
      <c r="E378" s="170">
        <v>7.71451396902462</v>
      </c>
      <c r="F378" s="170">
        <v>25.713116873593737</v>
      </c>
      <c r="G378" s="170">
        <v>9.805525859773299</v>
      </c>
      <c r="H378" s="170">
        <v>6.134869881015326</v>
      </c>
      <c r="I378" s="170">
        <v>11.06638518924468</v>
      </c>
      <c r="J378" s="170">
        <v>5.526245711264371</v>
      </c>
      <c r="K378" s="170">
        <v>10.577015850472195</v>
      </c>
      <c r="L378" s="170">
        <v>0.9694761664010128</v>
      </c>
      <c r="M378" s="170">
        <v>18.762760073945714</v>
      </c>
      <c r="N378" s="317">
        <v>100</v>
      </c>
      <c r="O378" s="137"/>
    </row>
    <row r="379" spans="2:15" ht="15">
      <c r="B379" s="118">
        <v>1.2</v>
      </c>
      <c r="C379" s="170">
        <v>5.205214872042491</v>
      </c>
      <c r="D379" s="170">
        <v>0</v>
      </c>
      <c r="E379" s="170">
        <v>0.27040077257363593</v>
      </c>
      <c r="F379" s="170">
        <v>0.03380009657170449</v>
      </c>
      <c r="G379" s="170">
        <v>2.003862868179623</v>
      </c>
      <c r="H379" s="170">
        <v>65.99227426364075</v>
      </c>
      <c r="I379" s="170">
        <v>0</v>
      </c>
      <c r="J379" s="170">
        <v>0</v>
      </c>
      <c r="K379" s="170">
        <v>3.1289232254949297</v>
      </c>
      <c r="L379" s="170">
        <v>1.4630613230323515</v>
      </c>
      <c r="M379" s="170">
        <v>21.902462578464508</v>
      </c>
      <c r="N379" s="317">
        <v>100</v>
      </c>
      <c r="O379" s="137"/>
    </row>
    <row r="380" spans="2:15" ht="15">
      <c r="B380" s="118">
        <v>2.1</v>
      </c>
      <c r="C380" s="170">
        <v>2.8283122301460244</v>
      </c>
      <c r="D380" s="170">
        <v>9.993693300344443</v>
      </c>
      <c r="E380" s="170">
        <v>17.56173288701305</v>
      </c>
      <c r="F380" s="170">
        <v>8.712948139523602</v>
      </c>
      <c r="G380" s="170">
        <v>13.370203269781205</v>
      </c>
      <c r="H380" s="170">
        <v>7.766943191190026</v>
      </c>
      <c r="I380" s="170">
        <v>1.8095376704021733</v>
      </c>
      <c r="J380" s="170">
        <v>5.244263328967157</v>
      </c>
      <c r="K380" s="170">
        <v>3.604521418522292</v>
      </c>
      <c r="L380" s="170">
        <v>0.06306699655557173</v>
      </c>
      <c r="M380" s="170">
        <v>29.04477756755446</v>
      </c>
      <c r="N380" s="317">
        <v>100</v>
      </c>
      <c r="O380" s="137"/>
    </row>
    <row r="381" spans="2:15" ht="15">
      <c r="B381" s="118">
        <v>2.2</v>
      </c>
      <c r="C381" s="170">
        <v>0.474293302978562</v>
      </c>
      <c r="D381" s="170">
        <v>74.29330297856195</v>
      </c>
      <c r="E381" s="170">
        <v>4.723961297666477</v>
      </c>
      <c r="F381" s="170">
        <v>1.9161449440333902</v>
      </c>
      <c r="G381" s="170">
        <v>4.81881995826219</v>
      </c>
      <c r="H381" s="170">
        <v>0.24663251754885224</v>
      </c>
      <c r="I381" s="170">
        <v>0.2656042496679947</v>
      </c>
      <c r="J381" s="170">
        <v>1.0434452665528362</v>
      </c>
      <c r="K381" s="170">
        <v>0.11383039271485487</v>
      </c>
      <c r="L381" s="170">
        <v>0.01897173211914248</v>
      </c>
      <c r="M381" s="170">
        <v>12.066021627774616</v>
      </c>
      <c r="N381" s="317">
        <v>100</v>
      </c>
      <c r="O381" s="137"/>
    </row>
    <row r="382" spans="2:15" ht="15">
      <c r="B382" s="318" t="s">
        <v>13</v>
      </c>
      <c r="C382" s="170">
        <v>3.6048957735704725</v>
      </c>
      <c r="D382" s="170">
        <v>0</v>
      </c>
      <c r="E382" s="170">
        <v>24.22069229298145</v>
      </c>
      <c r="F382" s="170">
        <v>11.550965767833238</v>
      </c>
      <c r="G382" s="170">
        <v>0.5450372920252439</v>
      </c>
      <c r="H382" s="170">
        <v>0.2772996748900363</v>
      </c>
      <c r="I382" s="170">
        <v>3.5379613692866707</v>
      </c>
      <c r="J382" s="170">
        <v>11.063300822336968</v>
      </c>
      <c r="K382" s="170">
        <v>0</v>
      </c>
      <c r="L382" s="170">
        <v>0</v>
      </c>
      <c r="M382" s="170">
        <v>45.19028494932109</v>
      </c>
      <c r="N382" s="317">
        <v>100</v>
      </c>
      <c r="O382" s="137"/>
    </row>
    <row r="383" spans="2:15" ht="15.75" thickBot="1">
      <c r="B383" s="130" t="s">
        <v>58</v>
      </c>
      <c r="C383" s="321">
        <v>3.3308978653281076</v>
      </c>
      <c r="D383" s="321">
        <v>2.269097073959154</v>
      </c>
      <c r="E383" s="321">
        <v>8.365041861583181</v>
      </c>
      <c r="F383" s="321">
        <v>22.057116469140723</v>
      </c>
      <c r="G383" s="321">
        <v>9.137433143240312</v>
      </c>
      <c r="H383" s="321">
        <v>9.870603901176931</v>
      </c>
      <c r="I383" s="321">
        <v>9.308864787244474</v>
      </c>
      <c r="J383" s="321">
        <v>5.254285000363739</v>
      </c>
      <c r="K383" s="321">
        <v>9.110231812272861</v>
      </c>
      <c r="L383" s="321">
        <v>0.8947972710106559</v>
      </c>
      <c r="M383" s="321">
        <v>20.400998225587596</v>
      </c>
      <c r="N383" s="322">
        <v>100</v>
      </c>
      <c r="O383" s="137"/>
    </row>
    <row r="384" spans="2:15" ht="15.75" thickTop="1">
      <c r="B384" s="137" t="s">
        <v>409</v>
      </c>
      <c r="C384" s="137"/>
      <c r="D384" s="137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</row>
    <row r="386" spans="2:4" ht="15">
      <c r="B386" s="1"/>
      <c r="C386" s="1"/>
      <c r="D386" s="1"/>
    </row>
    <row r="387" spans="2:5" ht="15.75" thickBot="1">
      <c r="B387" s="117" t="s">
        <v>436</v>
      </c>
      <c r="C387" s="81"/>
      <c r="D387" s="81"/>
      <c r="E387" s="87"/>
    </row>
    <row r="388" spans="2:5" ht="25.5" thickBot="1" thickTop="1">
      <c r="B388" s="83"/>
      <c r="C388" s="508" t="s">
        <v>61</v>
      </c>
      <c r="D388" s="508" t="s">
        <v>213</v>
      </c>
      <c r="E388" s="83"/>
    </row>
    <row r="389" spans="2:5" ht="15">
      <c r="B389" s="562" t="s">
        <v>60</v>
      </c>
      <c r="C389" s="171">
        <v>1.1</v>
      </c>
      <c r="D389" s="306">
        <v>43.220104943385806</v>
      </c>
      <c r="E389" s="83"/>
    </row>
    <row r="390" spans="2:5" ht="15">
      <c r="B390" s="562"/>
      <c r="C390" s="171">
        <v>1.2</v>
      </c>
      <c r="D390" s="306">
        <v>48.57685009487666</v>
      </c>
      <c r="E390" s="83"/>
    </row>
    <row r="391" spans="2:5" ht="15">
      <c r="B391" s="562"/>
      <c r="C391" s="171">
        <v>2.1</v>
      </c>
      <c r="D391" s="306">
        <v>39.83739837398374</v>
      </c>
      <c r="E391" s="83"/>
    </row>
    <row r="392" spans="2:5" ht="15">
      <c r="B392" s="562"/>
      <c r="C392" s="171">
        <v>2.2</v>
      </c>
      <c r="D392" s="306">
        <v>14.823529411764707</v>
      </c>
      <c r="E392" s="83"/>
    </row>
    <row r="393" spans="2:5" ht="15">
      <c r="B393" s="562"/>
      <c r="C393" s="172" t="s">
        <v>13</v>
      </c>
      <c r="D393" s="306">
        <v>14.338235294117647</v>
      </c>
      <c r="E393" s="83"/>
    </row>
    <row r="394" spans="2:5" ht="15.75" thickBot="1">
      <c r="B394" s="563"/>
      <c r="C394" s="130" t="s">
        <v>58</v>
      </c>
      <c r="D394" s="327">
        <v>43.14044801640457</v>
      </c>
      <c r="E394" s="83"/>
    </row>
    <row r="395" spans="2:5" ht="16.5" thickBot="1" thickTop="1">
      <c r="B395" s="509" t="s">
        <v>65</v>
      </c>
      <c r="C395" s="509"/>
      <c r="D395" s="510">
        <v>42.2680412371134</v>
      </c>
      <c r="E395" s="83"/>
    </row>
    <row r="396" spans="2:5" ht="15.75" thickTop="1">
      <c r="B396" s="137" t="s">
        <v>409</v>
      </c>
      <c r="C396" s="83"/>
      <c r="D396" s="137"/>
      <c r="E396" s="137"/>
    </row>
    <row r="399" spans="2:9" ht="15.75" thickBot="1">
      <c r="B399" s="117" t="s">
        <v>437</v>
      </c>
      <c r="C399" s="81"/>
      <c r="D399" s="81"/>
      <c r="E399" s="81"/>
      <c r="F399" s="81"/>
      <c r="G399" s="81"/>
      <c r="H399" s="81"/>
      <c r="I399" s="81"/>
    </row>
    <row r="400" spans="2:9" ht="16.5" thickBot="1" thickTop="1">
      <c r="B400" s="118"/>
      <c r="C400" s="118"/>
      <c r="D400" s="265" t="s">
        <v>215</v>
      </c>
      <c r="E400" s="265"/>
      <c r="F400" s="265"/>
      <c r="G400" s="265"/>
      <c r="H400" s="265"/>
      <c r="I400" s="331" t="s">
        <v>65</v>
      </c>
    </row>
    <row r="401" spans="2:9" ht="15.75" thickBot="1">
      <c r="B401" s="558" t="s">
        <v>462</v>
      </c>
      <c r="C401" s="332">
        <v>1.1</v>
      </c>
      <c r="D401" s="331">
        <v>1.2</v>
      </c>
      <c r="E401" s="331">
        <v>2.1</v>
      </c>
      <c r="F401" s="331">
        <v>2.2</v>
      </c>
      <c r="G401" s="428" t="s">
        <v>13</v>
      </c>
      <c r="H401" s="331" t="s">
        <v>58</v>
      </c>
      <c r="I401" s="335"/>
    </row>
    <row r="402" spans="2:9" ht="15">
      <c r="B402" s="118" t="s">
        <v>102</v>
      </c>
      <c r="C402" s="134">
        <v>50.291828793774314</v>
      </c>
      <c r="D402" s="330">
        <v>52.12765957446809</v>
      </c>
      <c r="E402" s="330">
        <v>44.303797468354425</v>
      </c>
      <c r="F402" s="330">
        <v>31.343283582089555</v>
      </c>
      <c r="G402" s="330">
        <v>11.320754716981133</v>
      </c>
      <c r="H402" s="330">
        <v>50.153287552806525</v>
      </c>
      <c r="I402" s="330">
        <v>45.45454545454545</v>
      </c>
    </row>
    <row r="403" spans="2:9" ht="15">
      <c r="B403" s="118" t="s">
        <v>103</v>
      </c>
      <c r="C403" s="134">
        <v>14.285714285714285</v>
      </c>
      <c r="D403" s="330">
        <v>0</v>
      </c>
      <c r="E403" s="330">
        <v>4.3478260869565215</v>
      </c>
      <c r="F403" s="330">
        <v>2.34375</v>
      </c>
      <c r="G403" s="330">
        <v>0</v>
      </c>
      <c r="H403" s="330">
        <v>10.857896090424028</v>
      </c>
      <c r="I403" s="330">
        <v>51.515151515151516</v>
      </c>
    </row>
    <row r="404" spans="2:9" ht="15">
      <c r="B404" s="118" t="s">
        <v>104</v>
      </c>
      <c r="C404" s="134">
        <v>42.21668742216688</v>
      </c>
      <c r="D404" s="330">
        <v>0</v>
      </c>
      <c r="E404" s="330">
        <v>29.411764705882355</v>
      </c>
      <c r="F404" s="330">
        <v>11.904761904761903</v>
      </c>
      <c r="G404" s="330">
        <v>9.433962264150944</v>
      </c>
      <c r="H404" s="330">
        <v>42.01410691741464</v>
      </c>
      <c r="I404" s="330">
        <v>34.09090909090909</v>
      </c>
    </row>
    <row r="405" spans="2:9" ht="15">
      <c r="B405" s="118" t="s">
        <v>105</v>
      </c>
      <c r="C405" s="134">
        <v>83.5820895522388</v>
      </c>
      <c r="D405" s="330">
        <v>30.555555555555557</v>
      </c>
      <c r="E405" s="330">
        <v>0</v>
      </c>
      <c r="F405" s="330">
        <v>0</v>
      </c>
      <c r="G405" s="330">
        <v>0</v>
      </c>
      <c r="H405" s="330">
        <v>82.4231681824515</v>
      </c>
      <c r="I405" s="330">
        <v>55.55555555555556</v>
      </c>
    </row>
    <row r="406" spans="2:9" ht="15">
      <c r="B406" s="118" t="s">
        <v>217</v>
      </c>
      <c r="C406" s="134">
        <v>47.72545889864326</v>
      </c>
      <c r="D406" s="330">
        <v>0</v>
      </c>
      <c r="E406" s="330">
        <v>39.39393939393939</v>
      </c>
      <c r="F406" s="330">
        <v>44</v>
      </c>
      <c r="G406" s="330">
        <v>11.363636363636363</v>
      </c>
      <c r="H406" s="330">
        <v>47.60108008698856</v>
      </c>
      <c r="I406" s="330">
        <v>45.26315789473684</v>
      </c>
    </row>
    <row r="407" spans="2:9" ht="15">
      <c r="B407" s="118" t="s">
        <v>107</v>
      </c>
      <c r="C407" s="134">
        <v>78.52494577006507</v>
      </c>
      <c r="D407" s="330">
        <v>43.373493975903614</v>
      </c>
      <c r="E407" s="330">
        <v>80.35714285714286</v>
      </c>
      <c r="F407" s="330">
        <v>76.92307692307693</v>
      </c>
      <c r="G407" s="330">
        <v>20</v>
      </c>
      <c r="H407" s="330">
        <v>78.40056514615185</v>
      </c>
      <c r="I407" s="330">
        <v>72.72727272727273</v>
      </c>
    </row>
    <row r="408" spans="2:9" ht="15">
      <c r="B408" s="118" t="s">
        <v>108</v>
      </c>
      <c r="C408" s="134">
        <v>72.03947368421053</v>
      </c>
      <c r="D408" s="330">
        <v>29.166666666666668</v>
      </c>
      <c r="E408" s="330">
        <v>42.857142857142854</v>
      </c>
      <c r="F408" s="330">
        <v>0</v>
      </c>
      <c r="G408" s="330">
        <v>33.33333333333333</v>
      </c>
      <c r="H408" s="330">
        <v>71.70013438002987</v>
      </c>
      <c r="I408" s="330">
        <v>28.571428571428573</v>
      </c>
    </row>
    <row r="409" spans="2:9" ht="15">
      <c r="B409" s="118" t="s">
        <v>109</v>
      </c>
      <c r="C409" s="134">
        <v>39.7732873336619</v>
      </c>
      <c r="D409" s="330">
        <v>0</v>
      </c>
      <c r="E409" s="330">
        <v>26.605504587155966</v>
      </c>
      <c r="F409" s="330">
        <v>31.25</v>
      </c>
      <c r="G409" s="330">
        <v>16.16766467065868</v>
      </c>
      <c r="H409" s="330">
        <v>39.692897482374946</v>
      </c>
      <c r="I409" s="330">
        <v>35</v>
      </c>
    </row>
    <row r="410" spans="2:9" ht="15">
      <c r="B410" s="118" t="s">
        <v>110</v>
      </c>
      <c r="C410" s="134">
        <v>72.2735674676525</v>
      </c>
      <c r="D410" s="330">
        <v>61.61616161616161</v>
      </c>
      <c r="E410" s="330">
        <v>83.33333333333334</v>
      </c>
      <c r="F410" s="330">
        <v>45.45454545454545</v>
      </c>
      <c r="G410" s="330">
        <v>12.121212121212121</v>
      </c>
      <c r="H410" s="330">
        <v>71.97880736701796</v>
      </c>
      <c r="I410" s="330">
        <v>68</v>
      </c>
    </row>
    <row r="411" spans="2:9" ht="15">
      <c r="B411" s="118" t="s">
        <v>111</v>
      </c>
      <c r="C411" s="134">
        <v>52.766308835672994</v>
      </c>
      <c r="D411" s="330">
        <v>44.44444444444444</v>
      </c>
      <c r="E411" s="330">
        <v>28.30188679245283</v>
      </c>
      <c r="F411" s="330">
        <v>24</v>
      </c>
      <c r="G411" s="330">
        <v>16.666666666666664</v>
      </c>
      <c r="H411" s="330">
        <v>52.46588406333471</v>
      </c>
      <c r="I411" s="330">
        <v>38.888888888888886</v>
      </c>
    </row>
    <row r="412" spans="2:9" ht="15">
      <c r="B412" s="118" t="s">
        <v>113</v>
      </c>
      <c r="C412" s="134">
        <v>53.57798165137615</v>
      </c>
      <c r="D412" s="330">
        <v>100</v>
      </c>
      <c r="E412" s="330">
        <v>60.67415730337079</v>
      </c>
      <c r="F412" s="330">
        <v>36.734693877551024</v>
      </c>
      <c r="G412" s="330">
        <v>17.647058823529413</v>
      </c>
      <c r="H412" s="330">
        <v>53.647283408327276</v>
      </c>
      <c r="I412" s="330"/>
    </row>
    <row r="413" spans="2:9" ht="15">
      <c r="B413" s="118" t="s">
        <v>218</v>
      </c>
      <c r="C413" s="134">
        <v>52.81437125748503</v>
      </c>
      <c r="D413" s="330">
        <v>100</v>
      </c>
      <c r="E413" s="330">
        <v>29.166666666666668</v>
      </c>
      <c r="F413" s="330">
        <v>50</v>
      </c>
      <c r="G413" s="330">
        <v>30.555555555555557</v>
      </c>
      <c r="H413" s="330">
        <v>52.73370944959096</v>
      </c>
      <c r="I413" s="330">
        <v>56.962025316455694</v>
      </c>
    </row>
    <row r="414" spans="2:9" ht="15">
      <c r="B414" s="118" t="s">
        <v>116</v>
      </c>
      <c r="C414" s="134">
        <v>46.6804979253112</v>
      </c>
      <c r="D414" s="330">
        <v>100</v>
      </c>
      <c r="E414" s="330">
        <v>40</v>
      </c>
      <c r="F414" s="330">
        <v>25</v>
      </c>
      <c r="G414" s="330">
        <v>17.857142857142858</v>
      </c>
      <c r="H414" s="330">
        <v>46.659530110175176</v>
      </c>
      <c r="I414" s="330">
        <v>47.05882352941177</v>
      </c>
    </row>
    <row r="415" spans="2:9" ht="15">
      <c r="B415" s="118" t="s">
        <v>219</v>
      </c>
      <c r="C415" s="134">
        <v>55.21327014218009</v>
      </c>
      <c r="D415" s="330">
        <v>0</v>
      </c>
      <c r="E415" s="330">
        <v>46.875</v>
      </c>
      <c r="F415" s="330">
        <v>35.61643835616438</v>
      </c>
      <c r="G415" s="330">
        <v>20</v>
      </c>
      <c r="H415" s="330">
        <v>54.994128541887655</v>
      </c>
      <c r="I415" s="330">
        <v>42.857142857142854</v>
      </c>
    </row>
    <row r="416" spans="2:9" ht="15">
      <c r="B416" s="118" t="s">
        <v>136</v>
      </c>
      <c r="C416" s="134">
        <v>24.519230769230766</v>
      </c>
      <c r="D416" s="330">
        <v>0</v>
      </c>
      <c r="E416" s="330">
        <v>33.33333333333333</v>
      </c>
      <c r="F416" s="330">
        <v>0</v>
      </c>
      <c r="G416" s="330">
        <v>10.526315789473683</v>
      </c>
      <c r="H416" s="330">
        <v>24.548184154817406</v>
      </c>
      <c r="I416" s="330">
        <v>40</v>
      </c>
    </row>
    <row r="417" spans="2:9" ht="15">
      <c r="B417" s="118" t="s">
        <v>139</v>
      </c>
      <c r="C417" s="134">
        <v>81.92771084337349</v>
      </c>
      <c r="D417" s="330">
        <v>57.89473684210527</v>
      </c>
      <c r="E417" s="330">
        <v>82.45614035087719</v>
      </c>
      <c r="F417" s="330">
        <v>57.89473684210527</v>
      </c>
      <c r="G417" s="330">
        <v>44.44444444444444</v>
      </c>
      <c r="H417" s="330">
        <v>81.7929032567257</v>
      </c>
      <c r="I417" s="330">
        <v>81.81818181818181</v>
      </c>
    </row>
    <row r="418" spans="2:9" ht="15.75" thickBot="1">
      <c r="B418" s="130" t="s">
        <v>140</v>
      </c>
      <c r="C418" s="269">
        <v>52.016985138004245</v>
      </c>
      <c r="D418" s="336">
        <v>66.66666666666666</v>
      </c>
      <c r="E418" s="336">
        <v>53.84615384615385</v>
      </c>
      <c r="F418" s="336">
        <v>33.33333333333333</v>
      </c>
      <c r="G418" s="336">
        <v>29.629629629629626</v>
      </c>
      <c r="H418" s="336">
        <v>52.01487564762611</v>
      </c>
      <c r="I418" s="336">
        <v>61.53846153846154</v>
      </c>
    </row>
    <row r="419" spans="2:9" ht="15.75" thickTop="1">
      <c r="B419" s="132" t="s">
        <v>409</v>
      </c>
      <c r="C419" s="132"/>
      <c r="D419" s="132"/>
      <c r="E419" s="132"/>
      <c r="F419" s="132"/>
      <c r="G419" s="132"/>
      <c r="H419" s="132"/>
      <c r="I419" s="132"/>
    </row>
    <row r="422" spans="2:4" ht="15.75" thickBot="1">
      <c r="B422" s="117" t="s">
        <v>438</v>
      </c>
      <c r="C422" s="81"/>
      <c r="D422" s="81"/>
    </row>
    <row r="423" spans="2:4" ht="27.75" customHeight="1" thickBot="1" thickTop="1">
      <c r="B423" s="137"/>
      <c r="C423" s="508" t="s">
        <v>61</v>
      </c>
      <c r="D423" s="508" t="s">
        <v>221</v>
      </c>
    </row>
    <row r="424" spans="2:4" ht="15">
      <c r="B424" s="562" t="s">
        <v>222</v>
      </c>
      <c r="C424" s="171">
        <v>1.1</v>
      </c>
      <c r="D424" s="139">
        <v>14.167357083678542</v>
      </c>
    </row>
    <row r="425" spans="2:4" ht="15">
      <c r="B425" s="562"/>
      <c r="C425" s="171">
        <v>1.2</v>
      </c>
      <c r="D425" s="139">
        <v>62.428842504743834</v>
      </c>
    </row>
    <row r="426" spans="2:4" ht="15">
      <c r="B426" s="562"/>
      <c r="C426" s="171">
        <v>2.1</v>
      </c>
      <c r="D426" s="139">
        <v>17.88617886178862</v>
      </c>
    </row>
    <row r="427" spans="2:4" ht="15">
      <c r="B427" s="562"/>
      <c r="C427" s="171">
        <v>2.2</v>
      </c>
      <c r="D427" s="139">
        <v>58.35294117647059</v>
      </c>
    </row>
    <row r="428" spans="2:4" ht="15">
      <c r="B428" s="562"/>
      <c r="C428" s="172" t="s">
        <v>13</v>
      </c>
      <c r="D428" s="139">
        <v>3.3088235294117645</v>
      </c>
    </row>
    <row r="429" spans="2:4" ht="15.75" thickBot="1">
      <c r="B429" s="563"/>
      <c r="C429" s="130" t="s">
        <v>58</v>
      </c>
      <c r="D429" s="341">
        <v>14.57036671073019</v>
      </c>
    </row>
    <row r="430" spans="2:4" ht="16.5" thickBot="1" thickTop="1">
      <c r="B430" s="342" t="s">
        <v>65</v>
      </c>
      <c r="C430" s="343"/>
      <c r="D430" s="343">
        <v>51.54639175257732</v>
      </c>
    </row>
    <row r="431" spans="2:4" ht="15.75" thickTop="1">
      <c r="B431" s="137" t="s">
        <v>409</v>
      </c>
      <c r="C431" s="137"/>
      <c r="D431" s="137"/>
    </row>
    <row r="432" spans="2:4" ht="15">
      <c r="B432" s="87"/>
      <c r="C432" s="87"/>
      <c r="D432" s="87"/>
    </row>
    <row r="434" spans="2:9" ht="15.75" thickBot="1">
      <c r="B434" s="117" t="s">
        <v>439</v>
      </c>
      <c r="C434" s="81"/>
      <c r="D434" s="81"/>
      <c r="E434" s="81"/>
      <c r="F434" s="81"/>
      <c r="G434" s="81"/>
      <c r="H434" s="81"/>
      <c r="I434" s="81"/>
    </row>
    <row r="435" spans="2:9" ht="25.5" thickBot="1" thickTop="1">
      <c r="B435" s="137"/>
      <c r="C435" s="346" t="s">
        <v>61</v>
      </c>
      <c r="D435" s="346" t="s">
        <v>224</v>
      </c>
      <c r="E435" s="346" t="s">
        <v>225</v>
      </c>
      <c r="F435" s="346" t="s">
        <v>226</v>
      </c>
      <c r="G435" s="346" t="s">
        <v>227</v>
      </c>
      <c r="H435" s="346" t="s">
        <v>228</v>
      </c>
      <c r="I435" s="347" t="s">
        <v>62</v>
      </c>
    </row>
    <row r="436" spans="2:9" ht="15">
      <c r="B436" s="570" t="s">
        <v>60</v>
      </c>
      <c r="C436" s="168">
        <v>1.1</v>
      </c>
      <c r="D436" s="183">
        <v>28.571428571428573</v>
      </c>
      <c r="E436" s="183">
        <v>31.15501519756839</v>
      </c>
      <c r="F436" s="183">
        <v>0.9118541033434651</v>
      </c>
      <c r="G436" s="183">
        <v>39.05775075987842</v>
      </c>
      <c r="H436" s="183">
        <v>0.303951367781155</v>
      </c>
      <c r="I436" s="392">
        <v>100</v>
      </c>
    </row>
    <row r="437" spans="2:9" ht="15">
      <c r="B437" s="570"/>
      <c r="C437" s="168">
        <v>1.2</v>
      </c>
      <c r="D437" s="183">
        <v>73.55163727959697</v>
      </c>
      <c r="E437" s="183">
        <v>9.06801007556675</v>
      </c>
      <c r="F437" s="183">
        <v>3.526448362720403</v>
      </c>
      <c r="G437" s="183">
        <v>13.602015113350125</v>
      </c>
      <c r="H437" s="183">
        <v>0.2518891687657431</v>
      </c>
      <c r="I437" s="392">
        <v>100</v>
      </c>
    </row>
    <row r="438" spans="2:9" ht="15">
      <c r="B438" s="570"/>
      <c r="C438" s="168">
        <v>2.1</v>
      </c>
      <c r="D438" s="183">
        <v>15.702479338842975</v>
      </c>
      <c r="E438" s="183">
        <v>34.710743801652896</v>
      </c>
      <c r="F438" s="183">
        <v>4.958677685950414</v>
      </c>
      <c r="G438" s="183">
        <v>42.97520661157025</v>
      </c>
      <c r="H438" s="183">
        <v>1.6528925619834711</v>
      </c>
      <c r="I438" s="392">
        <v>100</v>
      </c>
    </row>
    <row r="439" spans="2:9" ht="15">
      <c r="B439" s="570"/>
      <c r="C439" s="168">
        <v>2.2</v>
      </c>
      <c r="D439" s="183">
        <v>45.73991031390135</v>
      </c>
      <c r="E439" s="183">
        <v>44.61883408071749</v>
      </c>
      <c r="F439" s="183">
        <v>2.0179372197309418</v>
      </c>
      <c r="G439" s="183">
        <v>7.174887892376682</v>
      </c>
      <c r="H439" s="183">
        <v>0.4484304932735426</v>
      </c>
      <c r="I439" s="392">
        <v>100</v>
      </c>
    </row>
    <row r="440" spans="2:9" ht="15">
      <c r="B440" s="570"/>
      <c r="C440" s="169" t="s">
        <v>13</v>
      </c>
      <c r="D440" s="183">
        <v>8.333333333333334</v>
      </c>
      <c r="E440" s="183">
        <v>16.666666666666668</v>
      </c>
      <c r="F440" s="183">
        <v>0</v>
      </c>
      <c r="G440" s="183">
        <v>66.66666666666667</v>
      </c>
      <c r="H440" s="183">
        <v>8.333333333333334</v>
      </c>
      <c r="I440" s="392">
        <v>100</v>
      </c>
    </row>
    <row r="441" spans="2:9" ht="15.75" thickBot="1">
      <c r="B441" s="580"/>
      <c r="C441" s="511" t="s">
        <v>58</v>
      </c>
      <c r="D441" s="512">
        <v>29.62871911629416</v>
      </c>
      <c r="E441" s="512">
        <v>30.818985206971416</v>
      </c>
      <c r="F441" s="512">
        <v>1.0457371361881567</v>
      </c>
      <c r="G441" s="512">
        <v>38.18096865957699</v>
      </c>
      <c r="H441" s="512">
        <v>0.32558988096926667</v>
      </c>
      <c r="I441" s="513">
        <v>100</v>
      </c>
    </row>
    <row r="442" spans="2:9" ht="16.5" thickBot="1" thickTop="1">
      <c r="B442" s="514" t="s">
        <v>65</v>
      </c>
      <c r="C442" s="269"/>
      <c r="D442" s="269">
        <v>31.428571428571427</v>
      </c>
      <c r="E442" s="269">
        <v>35.42857142857143</v>
      </c>
      <c r="F442" s="269">
        <v>1.1428571428571428</v>
      </c>
      <c r="G442" s="269">
        <v>25.142857142857142</v>
      </c>
      <c r="H442" s="269">
        <v>6.857142857142857</v>
      </c>
      <c r="I442" s="515">
        <v>100</v>
      </c>
    </row>
    <row r="443" spans="2:9" ht="15.75" thickTop="1">
      <c r="B443" s="137" t="s">
        <v>409</v>
      </c>
      <c r="C443" s="137"/>
      <c r="D443" s="137"/>
      <c r="E443" s="137"/>
      <c r="F443" s="137"/>
      <c r="G443" s="137"/>
      <c r="H443" s="137"/>
      <c r="I443" s="87"/>
    </row>
    <row r="446" spans="2:10" ht="15.75" thickBot="1">
      <c r="B446" s="110" t="s">
        <v>440</v>
      </c>
      <c r="C446" s="81"/>
      <c r="D446" s="81"/>
      <c r="E446" s="81"/>
      <c r="F446" s="81"/>
      <c r="G446" s="81"/>
      <c r="H446" s="81"/>
      <c r="I446" s="81"/>
      <c r="J446" s="87"/>
    </row>
    <row r="447" spans="2:10" ht="16.5" thickBot="1" thickTop="1">
      <c r="B447" s="87"/>
      <c r="C447" s="118"/>
      <c r="D447" s="564" t="s">
        <v>215</v>
      </c>
      <c r="E447" s="564"/>
      <c r="F447" s="564"/>
      <c r="G447" s="564"/>
      <c r="H447" s="564"/>
      <c r="I447" s="406" t="s">
        <v>65</v>
      </c>
      <c r="J447" s="221"/>
    </row>
    <row r="448" spans="2:9" ht="15.75" thickBot="1">
      <c r="B448" s="557" t="s">
        <v>460</v>
      </c>
      <c r="C448" s="332">
        <v>1.1</v>
      </c>
      <c r="D448" s="331">
        <v>1.2</v>
      </c>
      <c r="E448" s="331">
        <v>2.1</v>
      </c>
      <c r="F448" s="331">
        <v>2.2</v>
      </c>
      <c r="G448" s="428" t="s">
        <v>13</v>
      </c>
      <c r="H448" s="331" t="s">
        <v>58</v>
      </c>
      <c r="I448" s="331"/>
    </row>
    <row r="449" spans="2:9" ht="15">
      <c r="B449" s="118" t="s">
        <v>102</v>
      </c>
      <c r="C449" s="134">
        <v>10.992217898832685</v>
      </c>
      <c r="D449" s="330">
        <v>7.446808510638298</v>
      </c>
      <c r="E449" s="330">
        <v>11.39240506329114</v>
      </c>
      <c r="F449" s="330">
        <v>32.83582089552239</v>
      </c>
      <c r="G449" s="330">
        <v>0</v>
      </c>
      <c r="H449" s="330">
        <v>10.977633731230188</v>
      </c>
      <c r="I449" s="330">
        <v>27.272727272727273</v>
      </c>
    </row>
    <row r="450" spans="2:9" ht="15">
      <c r="B450" s="118" t="s">
        <v>103</v>
      </c>
      <c r="C450" s="134">
        <v>64.28571428571429</v>
      </c>
      <c r="D450" s="330">
        <v>0</v>
      </c>
      <c r="E450" s="330">
        <v>4.3478260869565215</v>
      </c>
      <c r="F450" s="330">
        <v>79.296875</v>
      </c>
      <c r="G450" s="330">
        <v>0</v>
      </c>
      <c r="H450" s="330">
        <v>61.54829705601972</v>
      </c>
      <c r="I450" s="330">
        <v>100</v>
      </c>
    </row>
    <row r="451" spans="2:9" ht="15">
      <c r="B451" s="118" t="s">
        <v>104</v>
      </c>
      <c r="C451" s="134">
        <v>4.9813200498132</v>
      </c>
      <c r="D451" s="330">
        <v>0</v>
      </c>
      <c r="E451" s="330">
        <v>0</v>
      </c>
      <c r="F451" s="330">
        <v>0</v>
      </c>
      <c r="G451" s="330">
        <v>2.8301886792452833</v>
      </c>
      <c r="H451" s="330">
        <v>4.921384110059527</v>
      </c>
      <c r="I451" s="330">
        <v>4.545454545454546</v>
      </c>
    </row>
    <row r="452" spans="2:9" ht="15">
      <c r="B452" s="118" t="s">
        <v>105</v>
      </c>
      <c r="C452" s="134">
        <v>40.298507462686565</v>
      </c>
      <c r="D452" s="330">
        <v>13.88888888888889</v>
      </c>
      <c r="E452" s="330">
        <v>0</v>
      </c>
      <c r="F452" s="330">
        <v>0</v>
      </c>
      <c r="G452" s="330">
        <v>0</v>
      </c>
      <c r="H452" s="330">
        <v>39.72131206584958</v>
      </c>
      <c r="I452" s="330">
        <v>66.66666666666667</v>
      </c>
    </row>
    <row r="453" spans="2:9" ht="15">
      <c r="B453" s="118" t="s">
        <v>217</v>
      </c>
      <c r="C453" s="134">
        <v>4.389465283320032</v>
      </c>
      <c r="D453" s="330">
        <v>0</v>
      </c>
      <c r="E453" s="330">
        <v>8.333333333333332</v>
      </c>
      <c r="F453" s="330">
        <v>20</v>
      </c>
      <c r="G453" s="330">
        <v>0</v>
      </c>
      <c r="H453" s="330">
        <v>4.428549750876051</v>
      </c>
      <c r="I453" s="330">
        <v>22.105263157894736</v>
      </c>
    </row>
    <row r="454" spans="2:9" ht="15">
      <c r="B454" s="118" t="s">
        <v>107</v>
      </c>
      <c r="C454" s="134">
        <v>13.232104121475055</v>
      </c>
      <c r="D454" s="330">
        <v>6.024096385542169</v>
      </c>
      <c r="E454" s="330">
        <v>50</v>
      </c>
      <c r="F454" s="330">
        <v>46.15384615384615</v>
      </c>
      <c r="G454" s="330">
        <v>0</v>
      </c>
      <c r="H454" s="330">
        <v>13.400229151579202</v>
      </c>
      <c r="I454" s="330">
        <v>63.63636363636363</v>
      </c>
    </row>
    <row r="455" spans="2:9" ht="15">
      <c r="B455" s="118" t="s">
        <v>108</v>
      </c>
      <c r="C455" s="134">
        <v>9.210526315789473</v>
      </c>
      <c r="D455" s="330">
        <v>12.5</v>
      </c>
      <c r="E455" s="330">
        <v>14.285714285714285</v>
      </c>
      <c r="F455" s="330">
        <v>0</v>
      </c>
      <c r="G455" s="330">
        <v>0</v>
      </c>
      <c r="H455" s="330">
        <v>9.240929362654086</v>
      </c>
      <c r="I455" s="330">
        <v>14.285714285714286</v>
      </c>
    </row>
    <row r="456" spans="2:9" ht="15">
      <c r="B456" s="118" t="s">
        <v>109</v>
      </c>
      <c r="C456" s="134">
        <v>1.0349926071956628</v>
      </c>
      <c r="D456" s="330">
        <v>0</v>
      </c>
      <c r="E456" s="330">
        <v>1.834862385321101</v>
      </c>
      <c r="F456" s="330">
        <v>0</v>
      </c>
      <c r="G456" s="330">
        <v>0</v>
      </c>
      <c r="H456" s="330">
        <v>1.0375540139562842</v>
      </c>
      <c r="I456" s="330">
        <v>6.666666666666667</v>
      </c>
    </row>
    <row r="457" spans="2:9" ht="15">
      <c r="B457" s="118" t="s">
        <v>110</v>
      </c>
      <c r="C457" s="134">
        <v>21.441774491682068</v>
      </c>
      <c r="D457" s="330">
        <v>79.04040404040404</v>
      </c>
      <c r="E457" s="330">
        <v>25</v>
      </c>
      <c r="F457" s="330">
        <v>0</v>
      </c>
      <c r="G457" s="330">
        <v>0</v>
      </c>
      <c r="H457" s="330">
        <v>23.13301858713822</v>
      </c>
      <c r="I457" s="330">
        <v>48</v>
      </c>
    </row>
    <row r="458" spans="2:9" ht="15">
      <c r="B458" s="118" t="s">
        <v>111</v>
      </c>
      <c r="C458" s="134">
        <v>0.16515276630883566</v>
      </c>
      <c r="D458" s="330">
        <v>0</v>
      </c>
      <c r="E458" s="330">
        <v>0.628930817610063</v>
      </c>
      <c r="F458" s="330">
        <v>0</v>
      </c>
      <c r="G458" s="330">
        <v>0</v>
      </c>
      <c r="H458" s="330">
        <v>0.1700236242957712</v>
      </c>
      <c r="I458" s="330">
        <v>5.555555555555555</v>
      </c>
    </row>
    <row r="459" spans="2:9" ht="15">
      <c r="B459" s="118" t="s">
        <v>113</v>
      </c>
      <c r="C459" s="134">
        <v>1.1009174311926606</v>
      </c>
      <c r="D459" s="330">
        <v>0</v>
      </c>
      <c r="E459" s="330">
        <v>3.3707865168539324</v>
      </c>
      <c r="F459" s="330">
        <v>2.0408163265306123</v>
      </c>
      <c r="G459" s="330">
        <v>0</v>
      </c>
      <c r="H459" s="330">
        <v>1.1327942113407758</v>
      </c>
      <c r="I459" s="330"/>
    </row>
    <row r="460" spans="2:9" ht="15">
      <c r="B460" s="118" t="s">
        <v>218</v>
      </c>
      <c r="C460" s="134">
        <v>0.3592814371257485</v>
      </c>
      <c r="D460" s="330">
        <v>0</v>
      </c>
      <c r="E460" s="330">
        <v>4.166666666666666</v>
      </c>
      <c r="F460" s="330">
        <v>0</v>
      </c>
      <c r="G460" s="330">
        <v>0</v>
      </c>
      <c r="H460" s="330">
        <v>0.368014470683609</v>
      </c>
      <c r="I460" s="330">
        <v>2.5316455696202533</v>
      </c>
    </row>
    <row r="461" spans="2:9" ht="15">
      <c r="B461" s="118" t="s">
        <v>116</v>
      </c>
      <c r="C461" s="134">
        <v>0.3112033195020747</v>
      </c>
      <c r="D461" s="330">
        <v>0</v>
      </c>
      <c r="E461" s="330">
        <v>0</v>
      </c>
      <c r="F461" s="330">
        <v>0</v>
      </c>
      <c r="G461" s="330">
        <v>0</v>
      </c>
      <c r="H461" s="330">
        <v>0.31036469290770907</v>
      </c>
      <c r="I461" s="330">
        <v>0</v>
      </c>
    </row>
    <row r="462" spans="2:9" ht="15">
      <c r="B462" s="118" t="s">
        <v>219</v>
      </c>
      <c r="C462" s="134">
        <v>3.7914691943127963</v>
      </c>
      <c r="D462" s="330">
        <v>0</v>
      </c>
      <c r="E462" s="330">
        <v>7.291666666666667</v>
      </c>
      <c r="F462" s="330">
        <v>26.027397260273972</v>
      </c>
      <c r="G462" s="330">
        <v>0</v>
      </c>
      <c r="H462" s="330">
        <v>3.9177015931073</v>
      </c>
      <c r="I462" s="330">
        <v>42.857142857142854</v>
      </c>
    </row>
    <row r="463" spans="2:9" ht="15">
      <c r="B463" s="118" t="s">
        <v>136</v>
      </c>
      <c r="C463" s="134">
        <v>1.9230769230769231</v>
      </c>
      <c r="D463" s="330">
        <v>0</v>
      </c>
      <c r="E463" s="330">
        <v>0</v>
      </c>
      <c r="F463" s="330">
        <v>0</v>
      </c>
      <c r="G463" s="330">
        <v>0</v>
      </c>
      <c r="H463" s="330">
        <v>1.9118861464682255</v>
      </c>
      <c r="I463" s="330">
        <v>5</v>
      </c>
    </row>
    <row r="464" spans="2:9" ht="15">
      <c r="B464" s="118" t="s">
        <v>139</v>
      </c>
      <c r="C464" s="134">
        <v>38.95582329317269</v>
      </c>
      <c r="D464" s="330">
        <v>36.84210526315789</v>
      </c>
      <c r="E464" s="330">
        <v>59.64912280701754</v>
      </c>
      <c r="F464" s="330">
        <v>68.42105263157895</v>
      </c>
      <c r="G464" s="330">
        <v>66.66666666666666</v>
      </c>
      <c r="H464" s="330">
        <v>39.422212051469664</v>
      </c>
      <c r="I464" s="330">
        <v>45.45454545454545</v>
      </c>
    </row>
    <row r="465" spans="2:9" ht="15.75" thickBot="1">
      <c r="B465" s="130" t="s">
        <v>140</v>
      </c>
      <c r="C465" s="269">
        <v>1.48619957537155</v>
      </c>
      <c r="D465" s="336">
        <v>16.666666666666664</v>
      </c>
      <c r="E465" s="336">
        <v>0</v>
      </c>
      <c r="F465" s="336">
        <v>0</v>
      </c>
      <c r="G465" s="336">
        <v>0</v>
      </c>
      <c r="H465" s="336">
        <v>1.4897758262486676</v>
      </c>
      <c r="I465" s="336">
        <v>11.538461538461538</v>
      </c>
    </row>
    <row r="466" spans="2:9" ht="15.75" thickTop="1">
      <c r="B466" s="137" t="s">
        <v>409</v>
      </c>
      <c r="C466" s="87"/>
      <c r="D466" s="87"/>
      <c r="E466" s="87"/>
      <c r="F466" s="87"/>
      <c r="G466" s="87"/>
      <c r="H466" s="87"/>
      <c r="I466" s="87"/>
    </row>
    <row r="469" spans="2:7" ht="15.75" thickBot="1">
      <c r="B469" s="110" t="s">
        <v>441</v>
      </c>
      <c r="C469" s="81"/>
      <c r="D469" s="81"/>
      <c r="E469" s="81"/>
      <c r="F469" s="81"/>
      <c r="G469" s="87"/>
    </row>
    <row r="470" spans="2:7" ht="25.5" thickBot="1" thickTop="1">
      <c r="B470" s="221"/>
      <c r="C470" s="516" t="s">
        <v>61</v>
      </c>
      <c r="D470" s="516" t="s">
        <v>232</v>
      </c>
      <c r="E470" s="516" t="s">
        <v>233</v>
      </c>
      <c r="F470" s="334"/>
      <c r="G470" s="87"/>
    </row>
    <row r="471" spans="2:7" ht="15">
      <c r="B471" s="562" t="s">
        <v>60</v>
      </c>
      <c r="C471" s="171">
        <v>1.1</v>
      </c>
      <c r="D471" s="175">
        <v>88.42933265668613</v>
      </c>
      <c r="E471" s="175">
        <v>11.57066734331388</v>
      </c>
      <c r="F471" s="137"/>
      <c r="G471" s="87"/>
    </row>
    <row r="472" spans="2:7" ht="15">
      <c r="B472" s="562"/>
      <c r="C472" s="171">
        <v>1.2</v>
      </c>
      <c r="D472" s="175">
        <v>85.58052434456927</v>
      </c>
      <c r="E472" s="175">
        <v>14.41947565543071</v>
      </c>
      <c r="F472" s="137"/>
      <c r="G472" s="87"/>
    </row>
    <row r="473" spans="2:7" ht="15">
      <c r="B473" s="562"/>
      <c r="C473" s="171">
        <v>2.1</v>
      </c>
      <c r="D473" s="175">
        <v>89.93963782696177</v>
      </c>
      <c r="E473" s="175">
        <v>10.06036217303823</v>
      </c>
      <c r="F473" s="137"/>
      <c r="G473" s="87"/>
    </row>
    <row r="474" spans="2:7" ht="15">
      <c r="B474" s="562"/>
      <c r="C474" s="171">
        <v>2.2</v>
      </c>
      <c r="D474" s="175">
        <v>89.68058968058968</v>
      </c>
      <c r="E474" s="175">
        <v>10.319410319410318</v>
      </c>
      <c r="F474" s="137"/>
      <c r="G474" s="87"/>
    </row>
    <row r="475" spans="2:7" ht="15">
      <c r="B475" s="562"/>
      <c r="C475" s="172" t="s">
        <v>13</v>
      </c>
      <c r="D475" s="175">
        <v>98.54545454545453</v>
      </c>
      <c r="E475" s="175">
        <v>1.4545454545454546</v>
      </c>
      <c r="F475" s="137"/>
      <c r="G475" s="87"/>
    </row>
    <row r="476" spans="2:7" ht="15">
      <c r="B476" s="562"/>
      <c r="C476" s="118" t="s">
        <v>58</v>
      </c>
      <c r="D476" s="175">
        <v>88.43813133834607</v>
      </c>
      <c r="E476" s="175">
        <v>11.561868661653941</v>
      </c>
      <c r="F476" s="137"/>
      <c r="G476" s="87"/>
    </row>
    <row r="477" spans="2:7" ht="15.75" thickBot="1">
      <c r="B477" s="517" t="s">
        <v>65</v>
      </c>
      <c r="C477" s="518"/>
      <c r="D477" s="519">
        <v>60.17699115044248</v>
      </c>
      <c r="E477" s="519">
        <v>39.823008849557525</v>
      </c>
      <c r="F477" s="520"/>
      <c r="G477" s="87"/>
    </row>
    <row r="478" spans="2:7" ht="15.75" thickTop="1">
      <c r="B478" s="137" t="s">
        <v>409</v>
      </c>
      <c r="C478" s="137"/>
      <c r="D478" s="137"/>
      <c r="E478" s="137"/>
      <c r="F478" s="137"/>
      <c r="G478" s="87"/>
    </row>
    <row r="479" spans="2:7" ht="15">
      <c r="B479" s="87"/>
      <c r="C479" s="87"/>
      <c r="D479" s="87"/>
      <c r="E479" s="87"/>
      <c r="F479" s="87"/>
      <c r="G479" s="87"/>
    </row>
    <row r="480" spans="2:7" ht="15">
      <c r="B480" s="87"/>
      <c r="C480" s="87"/>
      <c r="D480" s="87"/>
      <c r="E480" s="87"/>
      <c r="F480" s="87"/>
      <c r="G480" s="87"/>
    </row>
    <row r="481" spans="2:9" ht="15.75" thickBot="1">
      <c r="B481" s="57"/>
      <c r="C481" s="57"/>
      <c r="D481" s="57"/>
      <c r="E481" s="521" t="s">
        <v>442</v>
      </c>
      <c r="F481" s="295"/>
      <c r="G481" s="295"/>
      <c r="H481" s="295"/>
      <c r="I481" s="295"/>
    </row>
    <row r="482" spans="2:10" ht="16.5" thickBot="1" thickTop="1">
      <c r="B482" s="364"/>
      <c r="C482" s="364"/>
      <c r="D482" s="366" t="s">
        <v>215</v>
      </c>
      <c r="E482" s="366"/>
      <c r="F482" s="366"/>
      <c r="G482" s="366"/>
      <c r="H482" s="366"/>
      <c r="I482" s="367" t="s">
        <v>65</v>
      </c>
      <c r="J482" s="1"/>
    </row>
    <row r="483" spans="2:10" ht="15.75" thickBot="1">
      <c r="B483" s="559" t="s">
        <v>463</v>
      </c>
      <c r="C483" s="332">
        <v>1.1</v>
      </c>
      <c r="D483" s="332">
        <v>1.2</v>
      </c>
      <c r="E483" s="332">
        <v>2.1</v>
      </c>
      <c r="F483" s="332">
        <v>2.2</v>
      </c>
      <c r="G483" s="333" t="s">
        <v>13</v>
      </c>
      <c r="H483" s="332" t="s">
        <v>58</v>
      </c>
      <c r="I483" s="368"/>
      <c r="J483" s="1"/>
    </row>
    <row r="484" spans="2:10" ht="15">
      <c r="B484" s="271" t="s">
        <v>102</v>
      </c>
      <c r="C484" s="134">
        <v>88.52140077821011</v>
      </c>
      <c r="D484" s="134">
        <v>73.93617021276596</v>
      </c>
      <c r="E484" s="134">
        <v>90.50632911392405</v>
      </c>
      <c r="F484" s="134">
        <v>98.50746268656717</v>
      </c>
      <c r="G484" s="134">
        <v>100</v>
      </c>
      <c r="H484" s="134">
        <v>88.46518496850587</v>
      </c>
      <c r="I484" s="134">
        <v>69.6969696969697</v>
      </c>
      <c r="J484" s="1"/>
    </row>
    <row r="485" spans="2:10" ht="15">
      <c r="B485" s="271" t="s">
        <v>104</v>
      </c>
      <c r="C485" s="134">
        <v>99.87546699875467</v>
      </c>
      <c r="D485" s="134">
        <v>0</v>
      </c>
      <c r="E485" s="134">
        <v>100</v>
      </c>
      <c r="F485" s="134">
        <v>100</v>
      </c>
      <c r="G485" s="134">
        <v>100</v>
      </c>
      <c r="H485" s="134">
        <v>99.87705336910003</v>
      </c>
      <c r="I485" s="134">
        <v>95.45454545454545</v>
      </c>
      <c r="J485" s="1"/>
    </row>
    <row r="486" spans="2:10" ht="15">
      <c r="B486" s="271" t="s">
        <v>105</v>
      </c>
      <c r="C486" s="134">
        <v>83.5820895522388</v>
      </c>
      <c r="D486" s="134">
        <v>94.44444444444444</v>
      </c>
      <c r="E486" s="134">
        <v>0</v>
      </c>
      <c r="F486" s="134">
        <v>0</v>
      </c>
      <c r="G486" s="134">
        <v>0</v>
      </c>
      <c r="H486" s="134">
        <v>83.81949174057678</v>
      </c>
      <c r="I486" s="134">
        <v>55.55555555555556</v>
      </c>
      <c r="J486" s="1"/>
    </row>
    <row r="487" spans="2:10" ht="15">
      <c r="B487" s="271" t="s">
        <v>217</v>
      </c>
      <c r="C487" s="134">
        <v>99.4413407821229</v>
      </c>
      <c r="D487" s="134">
        <v>0</v>
      </c>
      <c r="E487" s="134">
        <v>96.21212121212122</v>
      </c>
      <c r="F487" s="134">
        <v>96</v>
      </c>
      <c r="G487" s="134">
        <v>100</v>
      </c>
      <c r="H487" s="134">
        <v>99.41127964526781</v>
      </c>
      <c r="I487" s="134">
        <v>73.6842105263158</v>
      </c>
      <c r="J487" s="1"/>
    </row>
    <row r="488" spans="2:10" ht="15">
      <c r="B488" s="271" t="s">
        <v>107</v>
      </c>
      <c r="C488" s="134">
        <v>99.56616052060737</v>
      </c>
      <c r="D488" s="134">
        <v>98.79518072289156</v>
      </c>
      <c r="E488" s="134">
        <v>100</v>
      </c>
      <c r="F488" s="134">
        <v>100</v>
      </c>
      <c r="G488" s="134">
        <v>100</v>
      </c>
      <c r="H488" s="134">
        <v>99.56564040015685</v>
      </c>
      <c r="I488" s="134">
        <v>36.36363636363637</v>
      </c>
      <c r="J488" s="1"/>
    </row>
    <row r="489" spans="2:10" ht="15">
      <c r="B489" s="271" t="s">
        <v>108</v>
      </c>
      <c r="C489" s="134">
        <v>99.3421052631579</v>
      </c>
      <c r="D489" s="134">
        <v>100</v>
      </c>
      <c r="E489" s="134">
        <v>85.71428571428571</v>
      </c>
      <c r="F489" s="134">
        <v>0</v>
      </c>
      <c r="G489" s="134">
        <v>100</v>
      </c>
      <c r="H489" s="134">
        <v>99.3200036097025</v>
      </c>
      <c r="I489" s="134">
        <v>85.71428571428571</v>
      </c>
      <c r="J489" s="1"/>
    </row>
    <row r="490" spans="2:10" ht="15">
      <c r="B490" s="271" t="s">
        <v>109</v>
      </c>
      <c r="C490" s="134">
        <v>99.75357318876293</v>
      </c>
      <c r="D490" s="134">
        <v>0</v>
      </c>
      <c r="E490" s="134">
        <v>100</v>
      </c>
      <c r="F490" s="134">
        <v>100</v>
      </c>
      <c r="G490" s="134">
        <v>100</v>
      </c>
      <c r="H490" s="134">
        <v>99.75494715705341</v>
      </c>
      <c r="I490" s="134">
        <v>91.66666666666667</v>
      </c>
      <c r="J490" s="1"/>
    </row>
    <row r="491" spans="2:10" ht="15">
      <c r="B491" s="271" t="s">
        <v>110</v>
      </c>
      <c r="C491" s="134">
        <v>98.8909426987061</v>
      </c>
      <c r="D491" s="134">
        <v>98.98989898989899</v>
      </c>
      <c r="E491" s="134">
        <v>100</v>
      </c>
      <c r="F491" s="134">
        <v>100</v>
      </c>
      <c r="G491" s="134">
        <v>100</v>
      </c>
      <c r="H491" s="134">
        <v>98.90087088542266</v>
      </c>
      <c r="I491" s="134">
        <v>76</v>
      </c>
      <c r="J491" s="1"/>
    </row>
    <row r="492" spans="2:10" ht="15">
      <c r="B492" s="271" t="s">
        <v>111</v>
      </c>
      <c r="C492" s="134">
        <v>99.75227085053675</v>
      </c>
      <c r="D492" s="134">
        <v>100</v>
      </c>
      <c r="E492" s="134">
        <v>99.37106918238993</v>
      </c>
      <c r="F492" s="134">
        <v>100</v>
      </c>
      <c r="G492" s="134">
        <v>95.83333333333334</v>
      </c>
      <c r="H492" s="134">
        <v>99.74765240336994</v>
      </c>
      <c r="I492" s="134">
        <v>94.44444444444444</v>
      </c>
      <c r="J492" s="1"/>
    </row>
    <row r="493" spans="2:10" ht="15">
      <c r="B493" s="271" t="s">
        <v>113</v>
      </c>
      <c r="C493" s="134">
        <v>99.63302752293578</v>
      </c>
      <c r="D493" s="134">
        <v>100</v>
      </c>
      <c r="E493" s="134">
        <v>100</v>
      </c>
      <c r="F493" s="134">
        <v>100</v>
      </c>
      <c r="G493" s="134">
        <v>100</v>
      </c>
      <c r="H493" s="134">
        <v>99.63873049490425</v>
      </c>
      <c r="I493" s="134"/>
      <c r="J493" s="1"/>
    </row>
    <row r="494" spans="2:10" ht="15">
      <c r="B494" s="271" t="s">
        <v>218</v>
      </c>
      <c r="C494" s="134">
        <v>99.40119760479041</v>
      </c>
      <c r="D494" s="134">
        <v>100</v>
      </c>
      <c r="E494" s="134">
        <v>100</v>
      </c>
      <c r="F494" s="134">
        <v>100</v>
      </c>
      <c r="G494" s="134">
        <v>100</v>
      </c>
      <c r="H494" s="134">
        <v>99.40354273310824</v>
      </c>
      <c r="I494" s="134">
        <v>74.68354430379746</v>
      </c>
      <c r="J494" s="1"/>
    </row>
    <row r="495" spans="2:10" ht="15">
      <c r="B495" s="271" t="s">
        <v>116</v>
      </c>
      <c r="C495" s="134">
        <v>99.37759336099586</v>
      </c>
      <c r="D495" s="134">
        <v>100</v>
      </c>
      <c r="E495" s="134">
        <v>100</v>
      </c>
      <c r="F495" s="134">
        <v>100</v>
      </c>
      <c r="G495" s="134">
        <v>96.42857142857143</v>
      </c>
      <c r="H495" s="134">
        <v>99.3782836147767</v>
      </c>
      <c r="I495" s="134">
        <v>70.58823529411765</v>
      </c>
      <c r="J495" s="1"/>
    </row>
    <row r="496" spans="2:10" ht="15">
      <c r="B496" s="271" t="s">
        <v>219</v>
      </c>
      <c r="C496" s="134">
        <v>98.81516587677726</v>
      </c>
      <c r="D496" s="134">
        <v>0</v>
      </c>
      <c r="E496" s="134">
        <v>93.75</v>
      </c>
      <c r="F496" s="134">
        <v>90.41095890410958</v>
      </c>
      <c r="G496" s="134">
        <v>100</v>
      </c>
      <c r="H496" s="134">
        <v>98.69661918898056</v>
      </c>
      <c r="I496" s="134">
        <v>44.827586206896555</v>
      </c>
      <c r="J496" s="1"/>
    </row>
    <row r="497" spans="2:10" ht="15">
      <c r="B497" s="271" t="s">
        <v>136</v>
      </c>
      <c r="C497" s="134">
        <v>100</v>
      </c>
      <c r="D497" s="134">
        <v>0</v>
      </c>
      <c r="E497" s="134">
        <v>100</v>
      </c>
      <c r="F497" s="134">
        <v>100</v>
      </c>
      <c r="G497" s="134">
        <v>100</v>
      </c>
      <c r="H497" s="134">
        <v>100</v>
      </c>
      <c r="I497" s="134">
        <v>90</v>
      </c>
      <c r="J497" s="1"/>
    </row>
    <row r="498" spans="2:10" ht="15">
      <c r="B498" s="271" t="s">
        <v>139</v>
      </c>
      <c r="C498" s="134">
        <v>75.1004016064257</v>
      </c>
      <c r="D498" s="134">
        <v>26.31578947368421</v>
      </c>
      <c r="E498" s="134">
        <v>59.64912280701754</v>
      </c>
      <c r="F498" s="134">
        <v>52.63157894736842</v>
      </c>
      <c r="G498" s="134">
        <v>66.66666666666666</v>
      </c>
      <c r="H498" s="134">
        <v>74.59931286711449</v>
      </c>
      <c r="I498" s="134">
        <v>31.818181818181817</v>
      </c>
      <c r="J498" s="1"/>
    </row>
    <row r="499" spans="2:10" ht="15.75" thickBot="1">
      <c r="B499" s="274" t="s">
        <v>140</v>
      </c>
      <c r="C499" s="269">
        <v>97.45222929936305</v>
      </c>
      <c r="D499" s="269">
        <v>83.33333333333334</v>
      </c>
      <c r="E499" s="269">
        <v>100</v>
      </c>
      <c r="F499" s="269">
        <v>100</v>
      </c>
      <c r="G499" s="269">
        <v>96.29629629629629</v>
      </c>
      <c r="H499" s="269">
        <v>97.45036437753072</v>
      </c>
      <c r="I499" s="269">
        <v>55.76923076923077</v>
      </c>
      <c r="J499" s="1"/>
    </row>
    <row r="500" spans="3:9" ht="15.75" thickTop="1">
      <c r="C500" s="522" t="s">
        <v>409</v>
      </c>
      <c r="D500" s="522"/>
      <c r="E500" s="522"/>
      <c r="F500" s="522"/>
      <c r="G500" s="522"/>
      <c r="H500" s="522"/>
      <c r="I500" s="522"/>
    </row>
    <row r="503" spans="2:10" ht="15.75" thickBot="1">
      <c r="B503" s="110" t="s">
        <v>443</v>
      </c>
      <c r="C503" s="81"/>
      <c r="D503" s="81"/>
      <c r="E503" s="81"/>
      <c r="F503" s="81"/>
      <c r="G503" s="81"/>
      <c r="H503" s="81"/>
      <c r="I503" s="81"/>
      <c r="J503" s="87"/>
    </row>
    <row r="504" spans="2:10" ht="16.5" thickBot="1" thickTop="1">
      <c r="B504" s="118"/>
      <c r="C504" s="118"/>
      <c r="D504" s="265" t="s">
        <v>215</v>
      </c>
      <c r="E504" s="265"/>
      <c r="F504" s="265"/>
      <c r="G504" s="265"/>
      <c r="H504" s="265"/>
      <c r="I504" s="331" t="s">
        <v>65</v>
      </c>
      <c r="J504" s="137"/>
    </row>
    <row r="505" spans="2:10" ht="15.75" thickBot="1">
      <c r="B505" s="557" t="s">
        <v>237</v>
      </c>
      <c r="C505" s="331">
        <v>1.1</v>
      </c>
      <c r="D505" s="331">
        <v>1.2</v>
      </c>
      <c r="E505" s="331">
        <v>2.1</v>
      </c>
      <c r="F505" s="331">
        <v>2.2</v>
      </c>
      <c r="G505" s="428" t="s">
        <v>13</v>
      </c>
      <c r="H505" s="331" t="s">
        <v>58</v>
      </c>
      <c r="I505" s="331"/>
      <c r="J505" s="137"/>
    </row>
    <row r="506" spans="2:10" ht="15">
      <c r="B506" s="118" t="s">
        <v>102</v>
      </c>
      <c r="C506" s="330">
        <v>12.15953307392996</v>
      </c>
      <c r="D506" s="330">
        <v>29.78723404255319</v>
      </c>
      <c r="E506" s="330">
        <v>8.860759493670885</v>
      </c>
      <c r="F506" s="330">
        <v>1.4925373134328357</v>
      </c>
      <c r="G506" s="330">
        <v>0</v>
      </c>
      <c r="H506" s="330">
        <v>12.21990259226296</v>
      </c>
      <c r="I506" s="330">
        <v>34.84848484848485</v>
      </c>
      <c r="J506" s="137"/>
    </row>
    <row r="507" spans="2:10" ht="15">
      <c r="B507" s="118" t="s">
        <v>105</v>
      </c>
      <c r="C507" s="330">
        <v>19.402985074626866</v>
      </c>
      <c r="D507" s="330">
        <v>8.333333333333332</v>
      </c>
      <c r="E507" s="330">
        <v>0</v>
      </c>
      <c r="F507" s="330">
        <v>0</v>
      </c>
      <c r="G507" s="330">
        <v>0</v>
      </c>
      <c r="H507" s="330">
        <v>19.16105231017557</v>
      </c>
      <c r="I507" s="330">
        <v>44.44444444444444</v>
      </c>
      <c r="J507" s="137"/>
    </row>
    <row r="508" spans="2:10" ht="15">
      <c r="B508" s="118" t="s">
        <v>217</v>
      </c>
      <c r="C508" s="330">
        <v>0.7980845969672785</v>
      </c>
      <c r="D508" s="330">
        <v>0</v>
      </c>
      <c r="E508" s="330">
        <v>4.545454545454546</v>
      </c>
      <c r="F508" s="330">
        <v>4</v>
      </c>
      <c r="G508" s="330">
        <v>0</v>
      </c>
      <c r="H508" s="330">
        <v>0.832265189257415</v>
      </c>
      <c r="I508" s="330">
        <v>29.473684210526315</v>
      </c>
      <c r="J508" s="137"/>
    </row>
    <row r="509" spans="2:10" ht="15">
      <c r="B509" s="118" t="s">
        <v>107</v>
      </c>
      <c r="C509" s="330">
        <v>0.43383947939262474</v>
      </c>
      <c r="D509" s="330">
        <v>1.2048192771084338</v>
      </c>
      <c r="E509" s="330">
        <v>0</v>
      </c>
      <c r="F509" s="330">
        <v>0</v>
      </c>
      <c r="G509" s="330">
        <v>0</v>
      </c>
      <c r="H509" s="330">
        <v>0.43435959984314776</v>
      </c>
      <c r="I509" s="330">
        <v>63.63636363636363</v>
      </c>
      <c r="J509" s="137"/>
    </row>
    <row r="510" spans="2:10" ht="15">
      <c r="B510" s="118" t="s">
        <v>108</v>
      </c>
      <c r="C510" s="330">
        <v>0.3289473684210526</v>
      </c>
      <c r="D510" s="330">
        <v>0</v>
      </c>
      <c r="E510" s="330">
        <v>0</v>
      </c>
      <c r="F510" s="330">
        <v>0</v>
      </c>
      <c r="G510" s="330">
        <v>0</v>
      </c>
      <c r="H510" s="330">
        <v>0.3261369155516031</v>
      </c>
      <c r="I510" s="330">
        <v>14.285714285714286</v>
      </c>
      <c r="J510" s="137"/>
    </row>
    <row r="511" spans="2:10" ht="15">
      <c r="B511" s="118" t="s">
        <v>109</v>
      </c>
      <c r="C511" s="330">
        <v>0.2464268112370626</v>
      </c>
      <c r="D511" s="330">
        <v>0</v>
      </c>
      <c r="E511" s="330">
        <v>0</v>
      </c>
      <c r="F511" s="330">
        <v>0</v>
      </c>
      <c r="G511" s="330">
        <v>0</v>
      </c>
      <c r="H511" s="330">
        <v>0.24505284294659052</v>
      </c>
      <c r="I511" s="330">
        <v>10</v>
      </c>
      <c r="J511" s="137"/>
    </row>
    <row r="512" spans="2:10" ht="15">
      <c r="B512" s="118" t="s">
        <v>110</v>
      </c>
      <c r="C512" s="330">
        <v>1.1090573012939002</v>
      </c>
      <c r="D512" s="330">
        <v>1.0101010101010102</v>
      </c>
      <c r="E512" s="330">
        <v>0</v>
      </c>
      <c r="F512" s="330">
        <v>0</v>
      </c>
      <c r="G512" s="330">
        <v>0</v>
      </c>
      <c r="H512" s="330">
        <v>1.099129114577328</v>
      </c>
      <c r="I512" s="330">
        <v>28</v>
      </c>
      <c r="J512" s="137"/>
    </row>
    <row r="513" spans="2:10" ht="15">
      <c r="B513" s="118" t="s">
        <v>111</v>
      </c>
      <c r="C513" s="330">
        <v>0</v>
      </c>
      <c r="D513" s="330">
        <v>0</v>
      </c>
      <c r="E513" s="330">
        <v>0.628930817610063</v>
      </c>
      <c r="F513" s="330">
        <v>0</v>
      </c>
      <c r="G513" s="330">
        <v>0</v>
      </c>
      <c r="H513" s="330">
        <v>0.0069316397207734946</v>
      </c>
      <c r="I513" s="330">
        <v>5.555555555555555</v>
      </c>
      <c r="J513" s="137"/>
    </row>
    <row r="514" spans="2:10" ht="15">
      <c r="B514" s="118" t="s">
        <v>113</v>
      </c>
      <c r="C514" s="330">
        <v>0</v>
      </c>
      <c r="D514" s="330">
        <v>0</v>
      </c>
      <c r="E514" s="330">
        <v>0</v>
      </c>
      <c r="F514" s="330">
        <v>0</v>
      </c>
      <c r="G514" s="330">
        <v>0</v>
      </c>
      <c r="H514" s="330">
        <v>0</v>
      </c>
      <c r="I514" s="330"/>
      <c r="J514" s="137"/>
    </row>
    <row r="515" spans="2:10" ht="15">
      <c r="B515" s="118" t="s">
        <v>218</v>
      </c>
      <c r="C515" s="330">
        <v>0.47904191616766467</v>
      </c>
      <c r="D515" s="330">
        <v>0</v>
      </c>
      <c r="E515" s="330">
        <v>0</v>
      </c>
      <c r="F515" s="330">
        <v>0</v>
      </c>
      <c r="G515" s="330">
        <v>0</v>
      </c>
      <c r="H515" s="330">
        <v>0.47716581351341597</v>
      </c>
      <c r="I515" s="330">
        <v>29.11392405063291</v>
      </c>
      <c r="J515" s="137"/>
    </row>
    <row r="516" spans="2:10" ht="15">
      <c r="B516" s="118" t="s">
        <v>116</v>
      </c>
      <c r="C516" s="330">
        <v>0.5186721991701244</v>
      </c>
      <c r="D516" s="330">
        <v>0</v>
      </c>
      <c r="E516" s="330">
        <v>0</v>
      </c>
      <c r="F516" s="330">
        <v>0</v>
      </c>
      <c r="G516" s="330">
        <v>3.571428571428571</v>
      </c>
      <c r="H516" s="330">
        <v>0.5182614875874054</v>
      </c>
      <c r="I516" s="330">
        <v>29.41176470588235</v>
      </c>
      <c r="J516" s="137"/>
    </row>
    <row r="517" spans="2:10" ht="15">
      <c r="B517" s="118" t="s">
        <v>219</v>
      </c>
      <c r="C517" s="330">
        <v>0.9478672985781991</v>
      </c>
      <c r="D517" s="330">
        <v>0</v>
      </c>
      <c r="E517" s="330">
        <v>6.25</v>
      </c>
      <c r="F517" s="330">
        <v>10.95890410958904</v>
      </c>
      <c r="G517" s="330">
        <v>0</v>
      </c>
      <c r="H517" s="330">
        <v>1.0753468704404228</v>
      </c>
      <c r="I517" s="330">
        <v>62.06896551724138</v>
      </c>
      <c r="J517" s="137"/>
    </row>
    <row r="518" spans="2:10" ht="15">
      <c r="B518" s="118" t="s">
        <v>139</v>
      </c>
      <c r="C518" s="330">
        <v>28.915662650602407</v>
      </c>
      <c r="D518" s="330">
        <v>73.68421052631578</v>
      </c>
      <c r="E518" s="330">
        <v>49.122807017543856</v>
      </c>
      <c r="F518" s="330">
        <v>55.26315789473685</v>
      </c>
      <c r="G518" s="330">
        <v>33.33333333333333</v>
      </c>
      <c r="H518" s="330">
        <v>29.502557819943764</v>
      </c>
      <c r="I518" s="330">
        <v>81.81818181818181</v>
      </c>
      <c r="J518" s="137"/>
    </row>
    <row r="519" spans="2:10" ht="15.75" thickBot="1">
      <c r="B519" s="130" t="s">
        <v>140</v>
      </c>
      <c r="C519" s="336">
        <v>2.9723991507431</v>
      </c>
      <c r="D519" s="336">
        <v>16.666666666666664</v>
      </c>
      <c r="E519" s="336">
        <v>0</v>
      </c>
      <c r="F519" s="336">
        <v>0</v>
      </c>
      <c r="G519" s="336">
        <v>3.7037037037037033</v>
      </c>
      <c r="H519" s="336">
        <v>2.972772163973988</v>
      </c>
      <c r="I519" s="336">
        <v>53.84615384615385</v>
      </c>
      <c r="J519" s="137"/>
    </row>
    <row r="520" spans="2:10" ht="15.75" thickTop="1">
      <c r="B520" s="137" t="s">
        <v>409</v>
      </c>
      <c r="C520" s="137"/>
      <c r="D520" s="137"/>
      <c r="E520" s="137"/>
      <c r="F520" s="137"/>
      <c r="G520" s="137"/>
      <c r="H520" s="137"/>
      <c r="I520" s="137"/>
      <c r="J520" s="137"/>
    </row>
    <row r="523" spans="2:8" ht="15.75" thickBot="1">
      <c r="B523" s="117" t="s">
        <v>444</v>
      </c>
      <c r="C523" s="81"/>
      <c r="D523" s="81"/>
      <c r="E523" s="81"/>
      <c r="F523" s="87"/>
      <c r="G523" s="87"/>
      <c r="H523" s="87"/>
    </row>
    <row r="524" spans="2:8" ht="25.5" thickBot="1" thickTop="1">
      <c r="B524" s="262"/>
      <c r="C524" s="372" t="s">
        <v>61</v>
      </c>
      <c r="D524" s="308" t="s">
        <v>239</v>
      </c>
      <c r="E524" s="372"/>
      <c r="F524" s="262"/>
      <c r="G524" s="262"/>
      <c r="H524" s="87"/>
    </row>
    <row r="525" spans="2:8" ht="15">
      <c r="B525" s="570" t="s">
        <v>60</v>
      </c>
      <c r="C525" s="215">
        <v>1.1</v>
      </c>
      <c r="D525" s="371">
        <v>1.2979839823253245</v>
      </c>
      <c r="E525" s="137"/>
      <c r="F525" s="137"/>
      <c r="G525" s="137"/>
      <c r="H525" s="87"/>
    </row>
    <row r="526" spans="2:8" ht="15">
      <c r="B526" s="570"/>
      <c r="C526" s="215">
        <v>1.2</v>
      </c>
      <c r="D526" s="371">
        <v>0</v>
      </c>
      <c r="E526" s="137"/>
      <c r="F526" s="137"/>
      <c r="G526" s="137"/>
      <c r="H526" s="87"/>
    </row>
    <row r="527" spans="2:8" ht="15">
      <c r="B527" s="570"/>
      <c r="C527" s="215">
        <v>2.1</v>
      </c>
      <c r="D527" s="371">
        <v>9.959349593495935</v>
      </c>
      <c r="E527" s="137"/>
      <c r="F527" s="137"/>
      <c r="G527" s="137"/>
      <c r="H527" s="87"/>
    </row>
    <row r="528" spans="2:8" ht="15">
      <c r="B528" s="570"/>
      <c r="C528" s="215">
        <v>2.2</v>
      </c>
      <c r="D528" s="371">
        <v>61.411764705882355</v>
      </c>
      <c r="E528" s="137"/>
      <c r="F528" s="137"/>
      <c r="G528" s="137"/>
      <c r="H528" s="87"/>
    </row>
    <row r="529" spans="2:8" ht="15">
      <c r="B529" s="570"/>
      <c r="C529" s="505" t="s">
        <v>13</v>
      </c>
      <c r="D529" s="371">
        <v>2.9411764705882355</v>
      </c>
      <c r="E529" s="137"/>
      <c r="F529" s="137"/>
      <c r="G529" s="137"/>
      <c r="H529" s="87"/>
    </row>
    <row r="530" spans="2:8" ht="15.75" thickBot="1">
      <c r="B530" s="571"/>
      <c r="C530" s="348" t="s">
        <v>58</v>
      </c>
      <c r="D530" s="523">
        <v>1.5013753041692415</v>
      </c>
      <c r="E530" s="393"/>
      <c r="F530" s="137"/>
      <c r="G530" s="137"/>
      <c r="H530" s="87"/>
    </row>
    <row r="531" spans="2:8" ht="15.75" thickBot="1">
      <c r="B531" s="524" t="s">
        <v>65</v>
      </c>
      <c r="C531" s="525"/>
      <c r="D531" s="525">
        <v>28.350515463917525</v>
      </c>
      <c r="E531" s="390"/>
      <c r="F531" s="137"/>
      <c r="G531" s="137"/>
      <c r="H531" s="87"/>
    </row>
    <row r="532" spans="2:8" ht="15.75" thickTop="1">
      <c r="B532" s="137" t="s">
        <v>409</v>
      </c>
      <c r="C532" s="137"/>
      <c r="D532" s="177"/>
      <c r="E532" s="137"/>
      <c r="F532" s="137"/>
      <c r="G532" s="137"/>
      <c r="H532" s="87"/>
    </row>
    <row r="533" spans="2:8" ht="15">
      <c r="B533" s="87"/>
      <c r="C533" s="87"/>
      <c r="D533" s="87"/>
      <c r="E533" s="87"/>
      <c r="F533" s="87"/>
      <c r="G533" s="87"/>
      <c r="H533" s="87"/>
    </row>
    <row r="534" spans="2:8" ht="15.75" thickBot="1">
      <c r="B534" s="117" t="s">
        <v>445</v>
      </c>
      <c r="C534" s="81"/>
      <c r="D534" s="81"/>
      <c r="E534" s="81"/>
      <c r="F534" s="81"/>
      <c r="G534" s="81"/>
      <c r="H534" s="81"/>
    </row>
    <row r="535" spans="2:10" ht="37.5" thickBot="1" thickTop="1">
      <c r="B535" s="526"/>
      <c r="C535" s="217" t="s">
        <v>61</v>
      </c>
      <c r="D535" s="288" t="s">
        <v>241</v>
      </c>
      <c r="E535" s="288" t="s">
        <v>242</v>
      </c>
      <c r="F535" s="288" t="s">
        <v>243</v>
      </c>
      <c r="G535" s="288" t="s">
        <v>211</v>
      </c>
      <c r="H535" s="288" t="s">
        <v>62</v>
      </c>
      <c r="J535" s="87"/>
    </row>
    <row r="536" spans="2:10" ht="15">
      <c r="B536" s="527"/>
      <c r="C536" s="310">
        <v>1.1</v>
      </c>
      <c r="D536" s="528">
        <v>13.20754716981132</v>
      </c>
      <c r="E536" s="528">
        <v>67.9245283018868</v>
      </c>
      <c r="F536" s="528">
        <v>3.7735849056603774</v>
      </c>
      <c r="G536" s="528">
        <v>15.09433962264151</v>
      </c>
      <c r="H536" s="529">
        <v>100</v>
      </c>
      <c r="J536" s="334"/>
    </row>
    <row r="537" spans="2:10" ht="15">
      <c r="B537" s="239"/>
      <c r="C537" s="168">
        <v>1.2</v>
      </c>
      <c r="D537" s="371">
        <v>0</v>
      </c>
      <c r="E537" s="371">
        <v>0</v>
      </c>
      <c r="F537" s="371">
        <v>0</v>
      </c>
      <c r="G537" s="371">
        <v>0</v>
      </c>
      <c r="H537" s="530">
        <v>100</v>
      </c>
      <c r="J537" s="137"/>
    </row>
    <row r="538" spans="2:10" ht="15">
      <c r="B538" s="239"/>
      <c r="C538" s="168">
        <v>2.1</v>
      </c>
      <c r="D538" s="371">
        <v>5.769230769230769</v>
      </c>
      <c r="E538" s="371">
        <v>67.3076923076923</v>
      </c>
      <c r="F538" s="371">
        <v>5.769230769230769</v>
      </c>
      <c r="G538" s="371">
        <v>21.153846153846153</v>
      </c>
      <c r="H538" s="530">
        <v>100</v>
      </c>
      <c r="J538" s="137"/>
    </row>
    <row r="539" spans="2:10" ht="15">
      <c r="B539" s="239"/>
      <c r="C539" s="168">
        <v>2.2</v>
      </c>
      <c r="D539" s="371">
        <v>0</v>
      </c>
      <c r="E539" s="371">
        <v>8.518518518518519</v>
      </c>
      <c r="F539" s="371">
        <v>90.37037037037037</v>
      </c>
      <c r="G539" s="371">
        <v>1.1111111111111112</v>
      </c>
      <c r="H539" s="530">
        <v>100</v>
      </c>
      <c r="J539" s="137"/>
    </row>
    <row r="540" spans="2:10" ht="15">
      <c r="B540" s="239"/>
      <c r="C540" s="169" t="s">
        <v>13</v>
      </c>
      <c r="D540" s="371">
        <v>37.5</v>
      </c>
      <c r="E540" s="371">
        <v>62.5</v>
      </c>
      <c r="F540" s="371">
        <v>0</v>
      </c>
      <c r="G540" s="371">
        <v>0</v>
      </c>
      <c r="H540" s="530">
        <v>100</v>
      </c>
      <c r="J540" s="137"/>
    </row>
    <row r="541" spans="2:10" ht="15.75" thickBot="1">
      <c r="B541" s="244"/>
      <c r="C541" s="511" t="s">
        <v>58</v>
      </c>
      <c r="D541" s="373">
        <v>11.773516507546388</v>
      </c>
      <c r="E541" s="373">
        <v>63.67929992327307</v>
      </c>
      <c r="F541" s="373">
        <v>10.025831439215366</v>
      </c>
      <c r="G541" s="373">
        <v>14.521352129965189</v>
      </c>
      <c r="H541" s="531">
        <v>100</v>
      </c>
      <c r="J541" s="137"/>
    </row>
    <row r="542" spans="2:10" ht="16.5" thickBot="1" thickTop="1">
      <c r="B542" s="532"/>
      <c r="C542" s="375" t="s">
        <v>65</v>
      </c>
      <c r="D542" s="384">
        <v>18.0327868852459</v>
      </c>
      <c r="E542" s="384">
        <v>18.0327868852459</v>
      </c>
      <c r="F542" s="384">
        <v>59.01639344262295</v>
      </c>
      <c r="G542" s="384">
        <v>4.918032786885246</v>
      </c>
      <c r="H542" s="385">
        <v>100</v>
      </c>
      <c r="J542" s="137"/>
    </row>
    <row r="543" spans="2:10" ht="15.75" thickTop="1">
      <c r="B543" s="137" t="s">
        <v>409</v>
      </c>
      <c r="C543" s="137"/>
      <c r="D543" s="177"/>
      <c r="E543" s="177"/>
      <c r="F543" s="177"/>
      <c r="G543" s="177"/>
      <c r="H543" s="137"/>
      <c r="J543" s="137"/>
    </row>
    <row r="544" spans="2:10" ht="15">
      <c r="B544" s="87"/>
      <c r="J544" s="137"/>
    </row>
    <row r="545" spans="2:10" ht="15.75" thickBot="1">
      <c r="B545" s="117" t="s">
        <v>446</v>
      </c>
      <c r="C545" s="81"/>
      <c r="D545" s="81"/>
      <c r="E545" s="81"/>
      <c r="F545" s="81"/>
      <c r="G545" s="81"/>
      <c r="H545" s="81"/>
      <c r="I545" s="81"/>
      <c r="J545" s="137"/>
    </row>
    <row r="546" spans="2:9" ht="16.5" thickBot="1" thickTop="1">
      <c r="B546" s="118"/>
      <c r="C546" s="533" t="s">
        <v>215</v>
      </c>
      <c r="D546" s="533"/>
      <c r="E546" s="533"/>
      <c r="F546" s="533"/>
      <c r="G546" s="533"/>
      <c r="H546" s="406"/>
      <c r="I546" s="495"/>
    </row>
    <row r="547" spans="2:9" ht="15.75" thickBot="1">
      <c r="B547" s="560" t="s">
        <v>249</v>
      </c>
      <c r="C547" s="332">
        <v>1.1</v>
      </c>
      <c r="D547" s="332">
        <v>1.2</v>
      </c>
      <c r="E547" s="332">
        <v>2.1</v>
      </c>
      <c r="F547" s="332">
        <v>2.2</v>
      </c>
      <c r="G547" s="333" t="s">
        <v>13</v>
      </c>
      <c r="H547" s="332" t="s">
        <v>58</v>
      </c>
      <c r="I547" s="331" t="s">
        <v>65</v>
      </c>
    </row>
    <row r="548" spans="2:9" ht="15">
      <c r="B548" s="118" t="s">
        <v>102</v>
      </c>
      <c r="C548" s="134">
        <v>0.19455252918287938</v>
      </c>
      <c r="D548" s="134">
        <v>0</v>
      </c>
      <c r="E548" s="134">
        <v>4.430379746835443</v>
      </c>
      <c r="F548" s="134">
        <v>4.477611940298507</v>
      </c>
      <c r="G548" s="134">
        <v>0</v>
      </c>
      <c r="H548" s="134">
        <v>0.2513244106693329</v>
      </c>
      <c r="I548" s="134">
        <v>4.545454545454546</v>
      </c>
    </row>
    <row r="549" spans="2:9" ht="15">
      <c r="B549" s="118" t="s">
        <v>103</v>
      </c>
      <c r="C549" s="134">
        <v>100</v>
      </c>
      <c r="D549" s="134">
        <v>0</v>
      </c>
      <c r="E549" s="134">
        <v>100</v>
      </c>
      <c r="F549" s="134">
        <v>100</v>
      </c>
      <c r="G549" s="134">
        <v>0</v>
      </c>
      <c r="H549" s="134">
        <v>100</v>
      </c>
      <c r="I549" s="134">
        <v>100</v>
      </c>
    </row>
    <row r="550" spans="2:9" ht="15">
      <c r="B550" s="118" t="s">
        <v>104</v>
      </c>
      <c r="C550" s="134">
        <v>0</v>
      </c>
      <c r="D550" s="134">
        <v>0</v>
      </c>
      <c r="E550" s="134">
        <v>0</v>
      </c>
      <c r="F550" s="134">
        <v>4.761904761904762</v>
      </c>
      <c r="G550" s="134">
        <v>0</v>
      </c>
      <c r="H550" s="134">
        <v>0.003978053278125137</v>
      </c>
      <c r="I550" s="134">
        <v>0</v>
      </c>
    </row>
    <row r="551" spans="2:9" ht="15">
      <c r="B551" s="118" t="s">
        <v>217</v>
      </c>
      <c r="C551" s="134">
        <v>0.07980845969672785</v>
      </c>
      <c r="D551" s="134">
        <v>0</v>
      </c>
      <c r="E551" s="134">
        <v>1.5151515151515151</v>
      </c>
      <c r="F551" s="134">
        <v>4</v>
      </c>
      <c r="G551" s="134">
        <v>0</v>
      </c>
      <c r="H551" s="134">
        <v>0.09492015731302852</v>
      </c>
      <c r="I551" s="134">
        <v>5.319148936170213</v>
      </c>
    </row>
    <row r="552" spans="2:9" ht="15">
      <c r="B552" s="118" t="s">
        <v>107</v>
      </c>
      <c r="C552" s="134">
        <v>0.21691973969631237</v>
      </c>
      <c r="D552" s="134">
        <v>0</v>
      </c>
      <c r="E552" s="134">
        <v>0</v>
      </c>
      <c r="F552" s="134">
        <v>0</v>
      </c>
      <c r="G552" s="134">
        <v>0</v>
      </c>
      <c r="H552" s="134">
        <v>0.009135475055779455</v>
      </c>
      <c r="I552" s="134">
        <v>0</v>
      </c>
    </row>
    <row r="553" spans="2:9" ht="15">
      <c r="B553" s="118" t="s">
        <v>108</v>
      </c>
      <c r="C553" s="134">
        <v>0</v>
      </c>
      <c r="D553" s="134">
        <v>0</v>
      </c>
      <c r="E553" s="134">
        <v>14.285714285714285</v>
      </c>
      <c r="F553" s="134">
        <v>0</v>
      </c>
      <c r="G553" s="134">
        <v>0</v>
      </c>
      <c r="H553" s="134">
        <v>1.0061333058491084</v>
      </c>
      <c r="I553" s="134">
        <v>0</v>
      </c>
    </row>
    <row r="554" spans="2:9" ht="15">
      <c r="B554" s="118" t="s">
        <v>109</v>
      </c>
      <c r="C554" s="134">
        <v>0.14785608674223755</v>
      </c>
      <c r="D554" s="134">
        <v>0</v>
      </c>
      <c r="E554" s="134">
        <v>0.9174311926605505</v>
      </c>
      <c r="F554" s="134">
        <v>0</v>
      </c>
      <c r="G554" s="134">
        <v>0</v>
      </c>
      <c r="H554" s="134">
        <v>0.0490105685893181</v>
      </c>
      <c r="I554" s="134">
        <v>0</v>
      </c>
    </row>
    <row r="555" spans="2:9" ht="15">
      <c r="B555" s="118" t="s">
        <v>110</v>
      </c>
      <c r="C555" s="134">
        <v>0.18484288354898337</v>
      </c>
      <c r="D555" s="134">
        <v>0</v>
      </c>
      <c r="E555" s="134">
        <v>0</v>
      </c>
      <c r="F555" s="134">
        <v>0</v>
      </c>
      <c r="G555" s="134">
        <v>0</v>
      </c>
      <c r="H555" s="134">
        <v>0.4589368388003012</v>
      </c>
      <c r="I555" s="134">
        <v>4</v>
      </c>
    </row>
    <row r="556" spans="2:9" ht="15">
      <c r="B556" s="118" t="s">
        <v>113</v>
      </c>
      <c r="C556" s="134">
        <v>0.3669724770642202</v>
      </c>
      <c r="D556" s="134">
        <v>0</v>
      </c>
      <c r="E556" s="134">
        <v>2.247191011235955</v>
      </c>
      <c r="F556" s="134">
        <v>12.244897959183673</v>
      </c>
      <c r="G556" s="134">
        <v>0</v>
      </c>
      <c r="H556" s="134">
        <v>14.796898615632568</v>
      </c>
      <c r="I556" s="134"/>
    </row>
    <row r="557" spans="2:9" ht="15">
      <c r="B557" s="118" t="s">
        <v>116</v>
      </c>
      <c r="C557" s="134">
        <v>0.1037344398340249</v>
      </c>
      <c r="D557" s="134">
        <v>0</v>
      </c>
      <c r="E557" s="134">
        <v>0</v>
      </c>
      <c r="F557" s="134">
        <v>0</v>
      </c>
      <c r="G557" s="134">
        <v>0</v>
      </c>
      <c r="H557" s="134">
        <v>0.010467648575874533</v>
      </c>
      <c r="I557" s="134">
        <v>0</v>
      </c>
    </row>
    <row r="558" spans="2:9" ht="15">
      <c r="B558" s="118" t="s">
        <v>219</v>
      </c>
      <c r="C558" s="134">
        <v>0</v>
      </c>
      <c r="D558" s="134">
        <v>0</v>
      </c>
      <c r="E558" s="134">
        <v>1.0416666666666665</v>
      </c>
      <c r="F558" s="134">
        <v>1.36986301369863</v>
      </c>
      <c r="G558" s="134">
        <v>0</v>
      </c>
      <c r="H558" s="134">
        <v>0.46356746062133464</v>
      </c>
      <c r="I558" s="134">
        <v>21.428571428571427</v>
      </c>
    </row>
    <row r="559" spans="2:9" ht="15">
      <c r="B559" s="118" t="s">
        <v>136</v>
      </c>
      <c r="C559" s="134">
        <v>0.9615384615384616</v>
      </c>
      <c r="D559" s="134">
        <v>0</v>
      </c>
      <c r="E559" s="134">
        <v>0</v>
      </c>
      <c r="F559" s="134">
        <v>0</v>
      </c>
      <c r="G559" s="134">
        <v>0</v>
      </c>
      <c r="H559" s="134">
        <v>20.94865044537582</v>
      </c>
      <c r="I559" s="134">
        <v>0</v>
      </c>
    </row>
    <row r="560" spans="2:9" ht="15.75" thickBot="1">
      <c r="B560" s="130" t="s">
        <v>139</v>
      </c>
      <c r="C560" s="269">
        <v>16.06425702811245</v>
      </c>
      <c r="D560" s="269">
        <v>0</v>
      </c>
      <c r="E560" s="269">
        <v>68.42105263157895</v>
      </c>
      <c r="F560" s="269">
        <v>71.05263157894737</v>
      </c>
      <c r="G560" s="269">
        <v>88.88888888888889</v>
      </c>
      <c r="H560" s="269">
        <v>0.8878788862790653</v>
      </c>
      <c r="I560" s="269">
        <v>50</v>
      </c>
    </row>
    <row r="561" spans="2:9" ht="15.75" thickTop="1">
      <c r="B561" s="137" t="s">
        <v>409</v>
      </c>
      <c r="C561" s="137"/>
      <c r="D561" s="137"/>
      <c r="E561" s="137"/>
      <c r="F561" s="137"/>
      <c r="G561" s="137"/>
      <c r="H561" s="137"/>
      <c r="I561" s="137"/>
    </row>
    <row r="564" spans="2:9" ht="15.75" thickBot="1">
      <c r="B564" s="117" t="s">
        <v>447</v>
      </c>
      <c r="C564" s="81"/>
      <c r="D564" s="81"/>
      <c r="E564" s="81"/>
      <c r="F564" s="87"/>
      <c r="G564" s="87"/>
      <c r="H564" s="87"/>
      <c r="I564" s="87"/>
    </row>
    <row r="565" spans="2:9" ht="25.5" thickBot="1" thickTop="1">
      <c r="B565" s="262"/>
      <c r="C565" s="534" t="s">
        <v>61</v>
      </c>
      <c r="D565" s="308" t="s">
        <v>251</v>
      </c>
      <c r="E565" s="257"/>
      <c r="F565" s="87"/>
      <c r="G565" s="87"/>
      <c r="H565" s="87"/>
      <c r="I565" s="87"/>
    </row>
    <row r="566" spans="2:9" ht="15">
      <c r="B566" s="577" t="s">
        <v>60</v>
      </c>
      <c r="C566" s="177">
        <v>1.1</v>
      </c>
      <c r="D566" s="323">
        <v>64.9402390438247</v>
      </c>
      <c r="E566" s="137"/>
      <c r="F566" s="87"/>
      <c r="G566" s="87"/>
      <c r="H566" s="87"/>
      <c r="I566" s="87"/>
    </row>
    <row r="567" spans="2:9" ht="15">
      <c r="B567" s="577"/>
      <c r="C567" s="177">
        <v>1.2</v>
      </c>
      <c r="D567" s="323">
        <v>83.71833084947839</v>
      </c>
      <c r="E567" s="137"/>
      <c r="F567" s="87"/>
      <c r="G567" s="87"/>
      <c r="H567" s="87"/>
      <c r="I567" s="87"/>
    </row>
    <row r="568" spans="2:9" ht="15">
      <c r="B568" s="577"/>
      <c r="C568" s="177">
        <v>2.1</v>
      </c>
      <c r="D568" s="323">
        <v>72.51006711409396</v>
      </c>
      <c r="E568" s="137"/>
      <c r="F568" s="87"/>
      <c r="G568" s="87"/>
      <c r="H568" s="87"/>
      <c r="I568" s="87"/>
    </row>
    <row r="569" spans="2:9" ht="15">
      <c r="B569" s="577"/>
      <c r="C569" s="177">
        <v>2.2</v>
      </c>
      <c r="D569" s="323">
        <v>84.4483058210252</v>
      </c>
      <c r="E569" s="137"/>
      <c r="F569" s="87"/>
      <c r="G569" s="87"/>
      <c r="H569" s="87"/>
      <c r="I569" s="87"/>
    </row>
    <row r="570" spans="2:9" ht="15">
      <c r="B570" s="577"/>
      <c r="C570" s="535" t="s">
        <v>13</v>
      </c>
      <c r="D570" s="323">
        <v>10.087719298245615</v>
      </c>
      <c r="E570" s="137"/>
      <c r="F570" s="87"/>
      <c r="G570" s="87"/>
      <c r="H570" s="87"/>
      <c r="I570" s="87"/>
    </row>
    <row r="571" spans="2:9" ht="15.75" thickBot="1">
      <c r="B571" s="578"/>
      <c r="C571" s="429" t="s">
        <v>58</v>
      </c>
      <c r="D571" s="510">
        <v>65.23777837940165</v>
      </c>
      <c r="E571" s="282"/>
      <c r="F571" s="87"/>
      <c r="G571" s="87"/>
      <c r="H571" s="87"/>
      <c r="I571" s="87"/>
    </row>
    <row r="572" spans="2:9" ht="16.5" thickBot="1" thickTop="1">
      <c r="B572" s="375" t="s">
        <v>65</v>
      </c>
      <c r="C572" s="314"/>
      <c r="D572" s="328">
        <v>53.07377049180327</v>
      </c>
      <c r="E572" s="375"/>
      <c r="F572" s="87"/>
      <c r="G572" s="87"/>
      <c r="H572" s="87"/>
      <c r="I572" s="87"/>
    </row>
    <row r="573" spans="2:9" ht="15.75" thickTop="1">
      <c r="B573" s="137" t="s">
        <v>409</v>
      </c>
      <c r="C573" s="137"/>
      <c r="D573" s="177"/>
      <c r="E573" s="137"/>
      <c r="F573" s="87"/>
      <c r="G573" s="87"/>
      <c r="H573" s="87"/>
      <c r="I573" s="87"/>
    </row>
    <row r="575" spans="2:13" ht="15.75" thickBot="1">
      <c r="B575" s="117" t="s">
        <v>448</v>
      </c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</row>
    <row r="576" spans="2:13" ht="48" thickBot="1" thickTop="1">
      <c r="B576" s="307"/>
      <c r="C576" s="536" t="s">
        <v>61</v>
      </c>
      <c r="D576" s="536" t="s">
        <v>253</v>
      </c>
      <c r="E576" s="536" t="s">
        <v>254</v>
      </c>
      <c r="F576" s="438" t="s">
        <v>255</v>
      </c>
      <c r="G576" s="438" t="s">
        <v>256</v>
      </c>
      <c r="H576" s="536" t="s">
        <v>257</v>
      </c>
      <c r="I576" s="438" t="s">
        <v>258</v>
      </c>
      <c r="J576" s="536" t="s">
        <v>259</v>
      </c>
      <c r="K576" s="536" t="s">
        <v>260</v>
      </c>
      <c r="L576" s="536" t="s">
        <v>261</v>
      </c>
      <c r="M576" s="537" t="s">
        <v>62</v>
      </c>
    </row>
    <row r="577" spans="2:13" ht="15">
      <c r="B577" s="579" t="s">
        <v>222</v>
      </c>
      <c r="C577" s="190">
        <v>1.1</v>
      </c>
      <c r="D577" s="528">
        <v>9.27222168951961</v>
      </c>
      <c r="E577" s="528">
        <v>2.8989676223351557</v>
      </c>
      <c r="F577" s="528">
        <v>4.887013775689584</v>
      </c>
      <c r="G577" s="528">
        <v>10.544315530411993</v>
      </c>
      <c r="H577" s="528">
        <v>68.26477450698374</v>
      </c>
      <c r="I577" s="528">
        <v>0.41870425416307094</v>
      </c>
      <c r="J577" s="528">
        <v>0.9748457825934094</v>
      </c>
      <c r="K577" s="528">
        <v>2.691213603093937</v>
      </c>
      <c r="L577" s="528">
        <v>0.04794323520951194</v>
      </c>
      <c r="M577" s="529">
        <v>100</v>
      </c>
    </row>
    <row r="578" spans="2:13" ht="15">
      <c r="B578" s="562"/>
      <c r="C578" s="118">
        <v>1.2</v>
      </c>
      <c r="D578" s="371">
        <v>13.293753226639133</v>
      </c>
      <c r="E578" s="371">
        <v>1.4713474445018069</v>
      </c>
      <c r="F578" s="371">
        <v>2.503871966959215</v>
      </c>
      <c r="G578" s="371">
        <v>0.38719669592152806</v>
      </c>
      <c r="H578" s="371">
        <v>24.93546721734641</v>
      </c>
      <c r="I578" s="371">
        <v>0.025813113061435206</v>
      </c>
      <c r="J578" s="371">
        <v>0</v>
      </c>
      <c r="K578" s="371">
        <v>57.38255033557047</v>
      </c>
      <c r="L578" s="371">
        <v>0</v>
      </c>
      <c r="M578" s="530">
        <v>100</v>
      </c>
    </row>
    <row r="579" spans="2:13" ht="15">
      <c r="B579" s="562"/>
      <c r="C579" s="118">
        <v>2.1</v>
      </c>
      <c r="D579" s="371">
        <v>1.859723698193411</v>
      </c>
      <c r="E579" s="371">
        <v>0.4073680481756996</v>
      </c>
      <c r="F579" s="371">
        <v>0.14169323414806942</v>
      </c>
      <c r="G579" s="371">
        <v>0.14169323414806942</v>
      </c>
      <c r="H579" s="371">
        <v>25.29224229543039</v>
      </c>
      <c r="I579" s="371">
        <v>43.83634431455898</v>
      </c>
      <c r="J579" s="371">
        <v>0.4073680481756996</v>
      </c>
      <c r="K579" s="371">
        <v>27.913567127169674</v>
      </c>
      <c r="L579" s="371">
        <v>0</v>
      </c>
      <c r="M579" s="530">
        <v>100</v>
      </c>
    </row>
    <row r="580" spans="2:13" ht="15">
      <c r="B580" s="562"/>
      <c r="C580" s="118">
        <v>2.2</v>
      </c>
      <c r="D580" s="371">
        <v>0.17508024511234313</v>
      </c>
      <c r="E580" s="371">
        <v>0</v>
      </c>
      <c r="F580" s="371">
        <v>1.5465421651590312</v>
      </c>
      <c r="G580" s="371">
        <v>0.08754012255617157</v>
      </c>
      <c r="H580" s="371">
        <v>4.552086372920923</v>
      </c>
      <c r="I580" s="371">
        <v>69.97373796323315</v>
      </c>
      <c r="J580" s="371">
        <v>0.612780857893201</v>
      </c>
      <c r="K580" s="371">
        <v>18.937846512985118</v>
      </c>
      <c r="L580" s="371">
        <v>4.114385760140064</v>
      </c>
      <c r="M580" s="530">
        <v>100</v>
      </c>
    </row>
    <row r="581" spans="2:13" ht="15">
      <c r="B581" s="562"/>
      <c r="C581" s="318" t="s">
        <v>13</v>
      </c>
      <c r="D581" s="371">
        <v>15.579710144927535</v>
      </c>
      <c r="E581" s="371">
        <v>9.420289855072465</v>
      </c>
      <c r="F581" s="371">
        <v>0</v>
      </c>
      <c r="G581" s="371">
        <v>0</v>
      </c>
      <c r="H581" s="371">
        <v>48.18840579710145</v>
      </c>
      <c r="I581" s="371">
        <v>0</v>
      </c>
      <c r="J581" s="371">
        <v>23.188405797101453</v>
      </c>
      <c r="K581" s="371">
        <v>2.173913043478261</v>
      </c>
      <c r="L581" s="371">
        <v>1.4492753623188408</v>
      </c>
      <c r="M581" s="530">
        <v>100</v>
      </c>
    </row>
    <row r="582" spans="2:13" ht="15.75" thickBot="1">
      <c r="B582" s="572"/>
      <c r="C582" s="265" t="s">
        <v>58</v>
      </c>
      <c r="D582" s="523">
        <v>9.16600853481871</v>
      </c>
      <c r="E582" s="523">
        <v>2.8499049825647162</v>
      </c>
      <c r="F582" s="523">
        <v>4.7976189510952265</v>
      </c>
      <c r="G582" s="523">
        <v>10.318083310279734</v>
      </c>
      <c r="H582" s="523">
        <v>67.28969135588102</v>
      </c>
      <c r="I582" s="523">
        <v>1.1886987085533172</v>
      </c>
      <c r="J582" s="523">
        <v>0.9626225091621232</v>
      </c>
      <c r="K582" s="523">
        <v>3.3732254539934137</v>
      </c>
      <c r="L582" s="523">
        <v>0.05414619365173028</v>
      </c>
      <c r="M582" s="538">
        <v>100</v>
      </c>
    </row>
    <row r="583" spans="2:13" ht="15.75" thickBot="1">
      <c r="B583" s="390" t="s">
        <v>65</v>
      </c>
      <c r="C583" s="390"/>
      <c r="D583" s="402">
        <v>18.886679920477135</v>
      </c>
      <c r="E583" s="402">
        <v>7.5546719681908545</v>
      </c>
      <c r="F583" s="402">
        <v>8.548707753479125</v>
      </c>
      <c r="G583" s="402">
        <v>4.174950298210735</v>
      </c>
      <c r="H583" s="402">
        <v>28.031809145129227</v>
      </c>
      <c r="I583" s="402">
        <v>13.717693836978132</v>
      </c>
      <c r="J583" s="402">
        <v>15.109343936381709</v>
      </c>
      <c r="K583" s="402">
        <v>3.5785288270377733</v>
      </c>
      <c r="L583" s="402">
        <v>0.3976143141153081</v>
      </c>
      <c r="M583" s="403">
        <v>100</v>
      </c>
    </row>
    <row r="584" spans="2:13" ht="15.75" thickTop="1">
      <c r="B584" s="137" t="s">
        <v>409</v>
      </c>
      <c r="C584" s="137"/>
      <c r="D584" s="137"/>
      <c r="E584" s="137"/>
      <c r="F584" s="137"/>
      <c r="G584" s="137"/>
      <c r="H584" s="137"/>
      <c r="I584" s="137"/>
      <c r="J584" s="137"/>
      <c r="K584" s="137"/>
      <c r="L584" s="137"/>
      <c r="M584" s="137"/>
    </row>
    <row r="585" spans="2:13" ht="15">
      <c r="B585" s="137"/>
      <c r="C585" s="137"/>
      <c r="D585" s="137"/>
      <c r="E585" s="137"/>
      <c r="F585" s="137"/>
      <c r="G585" s="137"/>
      <c r="H585" s="137"/>
      <c r="I585" s="137"/>
      <c r="J585" s="137"/>
      <c r="K585" s="137"/>
      <c r="L585" s="137"/>
      <c r="M585" s="137"/>
    </row>
    <row r="586" spans="2:9" ht="15">
      <c r="B586" s="1"/>
      <c r="C586" s="1"/>
      <c r="D586" s="1"/>
      <c r="E586" s="1"/>
      <c r="F586" s="1"/>
      <c r="G586" s="1"/>
      <c r="H586" s="1"/>
      <c r="I586" s="1"/>
    </row>
    <row r="587" spans="2:9" ht="15.75" thickBot="1">
      <c r="B587" s="117" t="s">
        <v>449</v>
      </c>
      <c r="C587" s="81"/>
      <c r="D587" s="81"/>
      <c r="E587" s="81"/>
      <c r="F587" s="81"/>
      <c r="G587" s="81"/>
      <c r="H587" s="81"/>
      <c r="I587" s="81"/>
    </row>
    <row r="588" spans="2:8" ht="16.5" thickBot="1" thickTop="1">
      <c r="B588" s="137"/>
      <c r="C588" s="137"/>
      <c r="D588" s="265" t="s">
        <v>215</v>
      </c>
      <c r="E588" s="393"/>
      <c r="F588" s="393"/>
      <c r="G588" s="393"/>
      <c r="H588" s="137"/>
    </row>
    <row r="589" spans="2:9" ht="15.75" thickBot="1">
      <c r="B589" s="557" t="s">
        <v>263</v>
      </c>
      <c r="C589" s="331">
        <v>1.1</v>
      </c>
      <c r="D589" s="331">
        <v>1.2</v>
      </c>
      <c r="E589" s="331">
        <v>2.1</v>
      </c>
      <c r="F589" s="331">
        <v>2.2</v>
      </c>
      <c r="G589" s="428" t="s">
        <v>13</v>
      </c>
      <c r="H589" s="331" t="s">
        <v>58</v>
      </c>
      <c r="I589" s="331" t="s">
        <v>65</v>
      </c>
    </row>
    <row r="590" spans="2:9" ht="15">
      <c r="B590" s="118" t="s">
        <v>102</v>
      </c>
      <c r="C590" s="330">
        <v>74.80544747081711</v>
      </c>
      <c r="D590" s="330">
        <v>98.93617021276596</v>
      </c>
      <c r="E590" s="330">
        <v>68.35443037974683</v>
      </c>
      <c r="F590" s="330">
        <v>37.3134328358209</v>
      </c>
      <c r="G590" s="330">
        <v>18.867924528301888</v>
      </c>
      <c r="H590" s="330">
        <v>74.78312418488618</v>
      </c>
      <c r="I590" s="330">
        <v>34.84848484848485</v>
      </c>
    </row>
    <row r="591" spans="2:9" ht="15">
      <c r="B591" s="118" t="s">
        <v>103</v>
      </c>
      <c r="C591" s="330">
        <v>100</v>
      </c>
      <c r="D591" s="330">
        <v>0</v>
      </c>
      <c r="E591" s="330">
        <v>100</v>
      </c>
      <c r="F591" s="330">
        <v>96.484375</v>
      </c>
      <c r="G591" s="330">
        <v>0</v>
      </c>
      <c r="H591" s="330">
        <v>99.27549171906492</v>
      </c>
      <c r="I591" s="330">
        <v>96.96969696969697</v>
      </c>
    </row>
    <row r="592" spans="2:9" ht="15">
      <c r="B592" s="118" t="s">
        <v>104</v>
      </c>
      <c r="C592" s="330">
        <v>77.83312577833127</v>
      </c>
      <c r="D592" s="330">
        <v>0</v>
      </c>
      <c r="E592" s="330">
        <v>55.88235294117647</v>
      </c>
      <c r="F592" s="330">
        <v>76.19047619047619</v>
      </c>
      <c r="G592" s="330">
        <v>5.660377358490567</v>
      </c>
      <c r="H592" s="330">
        <v>77.5080271380158</v>
      </c>
      <c r="I592" s="330">
        <v>22.727272727272727</v>
      </c>
    </row>
    <row r="593" spans="2:9" ht="15">
      <c r="B593" s="118" t="s">
        <v>105</v>
      </c>
      <c r="C593" s="330">
        <v>88.05970149253731</v>
      </c>
      <c r="D593" s="330">
        <v>97.22222222222221</v>
      </c>
      <c r="E593" s="330">
        <v>0</v>
      </c>
      <c r="F593" s="330">
        <v>0</v>
      </c>
      <c r="G593" s="330">
        <v>0</v>
      </c>
      <c r="H593" s="330">
        <v>88.25995295674606</v>
      </c>
      <c r="I593" s="330">
        <v>88.88888888888889</v>
      </c>
    </row>
    <row r="594" spans="2:9" ht="15">
      <c r="B594" s="118" t="s">
        <v>217</v>
      </c>
      <c r="C594" s="330">
        <v>71.82761372705507</v>
      </c>
      <c r="D594" s="330">
        <v>0</v>
      </c>
      <c r="E594" s="330">
        <v>63.63636363636363</v>
      </c>
      <c r="F594" s="330">
        <v>62</v>
      </c>
      <c r="G594" s="330">
        <v>21.022727272727273</v>
      </c>
      <c r="H594" s="330">
        <v>71.68143541862776</v>
      </c>
      <c r="I594" s="330">
        <v>40</v>
      </c>
    </row>
    <row r="595" spans="2:9" ht="15">
      <c r="B595" s="118" t="s">
        <v>107</v>
      </c>
      <c r="C595" s="330">
        <v>82.646420824295</v>
      </c>
      <c r="D595" s="330">
        <v>95.18072289156626</v>
      </c>
      <c r="E595" s="330">
        <v>85.71428571428571</v>
      </c>
      <c r="F595" s="330">
        <v>69.23076923076923</v>
      </c>
      <c r="G595" s="330">
        <v>20</v>
      </c>
      <c r="H595" s="330">
        <v>82.70236659214906</v>
      </c>
      <c r="I595" s="330">
        <v>72.72727272727273</v>
      </c>
    </row>
    <row r="596" spans="2:9" ht="15">
      <c r="B596" s="118" t="s">
        <v>108</v>
      </c>
      <c r="C596" s="330">
        <v>89.14473684210526</v>
      </c>
      <c r="D596" s="330">
        <v>93.75</v>
      </c>
      <c r="E596" s="330">
        <v>71.42857142857143</v>
      </c>
      <c r="F596" s="330">
        <v>0</v>
      </c>
      <c r="G596" s="330">
        <v>33.33333333333333</v>
      </c>
      <c r="H596" s="330">
        <v>89.13512714184549</v>
      </c>
      <c r="I596" s="330">
        <v>42.857142857142854</v>
      </c>
    </row>
    <row r="597" spans="2:9" ht="15">
      <c r="B597" s="118" t="s">
        <v>109</v>
      </c>
      <c r="C597" s="330">
        <v>72.30162641695416</v>
      </c>
      <c r="D597" s="330">
        <v>0</v>
      </c>
      <c r="E597" s="330">
        <v>67.88990825688074</v>
      </c>
      <c r="F597" s="330">
        <v>59.375</v>
      </c>
      <c r="G597" s="330">
        <v>19.760479041916167</v>
      </c>
      <c r="H597" s="330">
        <v>72.23728590725094</v>
      </c>
      <c r="I597" s="330">
        <v>31.666666666666668</v>
      </c>
    </row>
    <row r="598" spans="2:9" ht="15">
      <c r="B598" s="118" t="s">
        <v>110</v>
      </c>
      <c r="C598" s="330">
        <v>86.50646950092421</v>
      </c>
      <c r="D598" s="330">
        <v>97.97979797979798</v>
      </c>
      <c r="E598" s="330">
        <v>77.77777777777779</v>
      </c>
      <c r="F598" s="330">
        <v>81.81818181818183</v>
      </c>
      <c r="G598" s="330">
        <v>24.242424242424242</v>
      </c>
      <c r="H598" s="330">
        <v>86.7592022555925</v>
      </c>
      <c r="I598" s="330">
        <v>68</v>
      </c>
    </row>
    <row r="599" spans="2:9" ht="15">
      <c r="B599" s="118" t="s">
        <v>111</v>
      </c>
      <c r="C599" s="330">
        <v>79.6036333608588</v>
      </c>
      <c r="D599" s="330">
        <v>77.77777777777779</v>
      </c>
      <c r="E599" s="330">
        <v>81.76100628930818</v>
      </c>
      <c r="F599" s="330">
        <v>76</v>
      </c>
      <c r="G599" s="330">
        <v>8.333333333333332</v>
      </c>
      <c r="H599" s="330">
        <v>79.61061165941786</v>
      </c>
      <c r="I599" s="330">
        <v>22.22222222222222</v>
      </c>
    </row>
    <row r="600" spans="2:9" ht="15">
      <c r="B600" s="118" t="s">
        <v>113</v>
      </c>
      <c r="C600" s="330">
        <v>73.57798165137615</v>
      </c>
      <c r="D600" s="330">
        <v>50</v>
      </c>
      <c r="E600" s="330">
        <v>79.7752808988764</v>
      </c>
      <c r="F600" s="330">
        <v>79.59183673469387</v>
      </c>
      <c r="G600" s="330">
        <v>64.70588235294117</v>
      </c>
      <c r="H600" s="330">
        <v>73.66514071450054</v>
      </c>
      <c r="I600" s="330"/>
    </row>
    <row r="601" spans="2:9" ht="15">
      <c r="B601" s="118" t="s">
        <v>218</v>
      </c>
      <c r="C601" s="330">
        <v>76.04790419161677</v>
      </c>
      <c r="D601" s="330">
        <v>50</v>
      </c>
      <c r="E601" s="330">
        <v>54.166666666666664</v>
      </c>
      <c r="F601" s="330">
        <v>12.5</v>
      </c>
      <c r="G601" s="330">
        <v>39.81481481481482</v>
      </c>
      <c r="H601" s="330">
        <v>75.93772259198748</v>
      </c>
      <c r="I601" s="330">
        <v>59.49367088607595</v>
      </c>
    </row>
    <row r="602" spans="2:9" ht="15">
      <c r="B602" s="118" t="s">
        <v>116</v>
      </c>
      <c r="C602" s="330">
        <v>73.23651452282157</v>
      </c>
      <c r="D602" s="330">
        <v>100</v>
      </c>
      <c r="E602" s="330">
        <v>60</v>
      </c>
      <c r="F602" s="330">
        <v>25</v>
      </c>
      <c r="G602" s="330">
        <v>60.71428571428571</v>
      </c>
      <c r="H602" s="330">
        <v>73.19979769071323</v>
      </c>
      <c r="I602" s="330">
        <v>52.94117647058823</v>
      </c>
    </row>
    <row r="603" spans="2:9" ht="15">
      <c r="B603" s="118" t="s">
        <v>219</v>
      </c>
      <c r="C603" s="330">
        <v>74.88151658767772</v>
      </c>
      <c r="D603" s="330">
        <v>0</v>
      </c>
      <c r="E603" s="330">
        <v>71.875</v>
      </c>
      <c r="F603" s="330">
        <v>60.273972602739725</v>
      </c>
      <c r="G603" s="330">
        <v>0</v>
      </c>
      <c r="H603" s="330">
        <v>74.76810628682603</v>
      </c>
      <c r="I603" s="330">
        <v>68.96551724137932</v>
      </c>
    </row>
    <row r="604" spans="2:9" ht="15">
      <c r="B604" s="118" t="s">
        <v>136</v>
      </c>
      <c r="C604" s="330">
        <v>69.71153846153845</v>
      </c>
      <c r="D604" s="330">
        <v>0</v>
      </c>
      <c r="E604" s="330">
        <v>75</v>
      </c>
      <c r="F604" s="330">
        <v>100</v>
      </c>
      <c r="G604" s="330">
        <v>0</v>
      </c>
      <c r="H604" s="330">
        <v>69.67926579602278</v>
      </c>
      <c r="I604" s="330">
        <v>25</v>
      </c>
    </row>
    <row r="605" spans="2:9" ht="15">
      <c r="B605" s="118" t="s">
        <v>139</v>
      </c>
      <c r="C605" s="330">
        <v>80.72289156626506</v>
      </c>
      <c r="D605" s="330">
        <v>100</v>
      </c>
      <c r="E605" s="330">
        <v>87.71929824561403</v>
      </c>
      <c r="F605" s="330">
        <v>84.21052631578947</v>
      </c>
      <c r="G605" s="330">
        <v>22.22222222222222</v>
      </c>
      <c r="H605" s="330">
        <v>80.90402792524893</v>
      </c>
      <c r="I605" s="330">
        <v>45.45454545454545</v>
      </c>
    </row>
    <row r="606" spans="2:9" ht="15.75" thickBot="1">
      <c r="B606" s="130" t="s">
        <v>140</v>
      </c>
      <c r="C606" s="336">
        <v>76.00849256900213</v>
      </c>
      <c r="D606" s="336">
        <v>83.33333333333334</v>
      </c>
      <c r="E606" s="336">
        <v>76.92307692307693</v>
      </c>
      <c r="F606" s="336">
        <v>66.66666666666666</v>
      </c>
      <c r="G606" s="336">
        <v>62.96296296296296</v>
      </c>
      <c r="H606" s="336">
        <v>76.00642860258364</v>
      </c>
      <c r="I606" s="336">
        <v>59.61538461538461</v>
      </c>
    </row>
    <row r="607" spans="2:9" ht="15.75" thickTop="1">
      <c r="B607" s="137" t="s">
        <v>409</v>
      </c>
      <c r="C607" s="137"/>
      <c r="D607" s="137"/>
      <c r="E607" s="137"/>
      <c r="F607" s="137"/>
      <c r="G607" s="137"/>
      <c r="H607" s="137"/>
      <c r="I607" s="137"/>
    </row>
    <row r="610" spans="2:6" ht="15.75" thickBot="1">
      <c r="B610" s="117" t="s">
        <v>450</v>
      </c>
      <c r="C610" s="81"/>
      <c r="D610" s="81"/>
      <c r="E610" s="81"/>
      <c r="F610" s="87"/>
    </row>
    <row r="611" spans="2:6" ht="16.5" thickBot="1" thickTop="1">
      <c r="B611" s="137"/>
      <c r="C611" s="490" t="s">
        <v>61</v>
      </c>
      <c r="D611" s="406" t="s">
        <v>265</v>
      </c>
      <c r="E611" s="307"/>
      <c r="F611" s="87"/>
    </row>
    <row r="612" spans="2:6" ht="15">
      <c r="B612" s="570" t="s">
        <v>60</v>
      </c>
      <c r="C612" s="185">
        <v>1.1</v>
      </c>
      <c r="D612" s="330">
        <v>7.594587130626898</v>
      </c>
      <c r="E612" s="137"/>
      <c r="F612" s="87"/>
    </row>
    <row r="613" spans="2:6" ht="15">
      <c r="B613" s="570"/>
      <c r="C613" s="185">
        <v>1.2</v>
      </c>
      <c r="D613" s="330">
        <v>66.98292220113852</v>
      </c>
      <c r="E613" s="137"/>
      <c r="F613" s="87"/>
    </row>
    <row r="614" spans="2:6" ht="15">
      <c r="B614" s="570"/>
      <c r="C614" s="185">
        <v>2.1</v>
      </c>
      <c r="D614" s="330">
        <v>9.75609756097561</v>
      </c>
      <c r="E614" s="137"/>
      <c r="F614" s="87"/>
    </row>
    <row r="615" spans="2:6" ht="15">
      <c r="B615" s="570"/>
      <c r="C615" s="185">
        <v>2.2</v>
      </c>
      <c r="D615" s="330">
        <v>36.470588235294116</v>
      </c>
      <c r="E615" s="137"/>
      <c r="F615" s="87"/>
    </row>
    <row r="616" spans="2:6" ht="15">
      <c r="B616" s="570"/>
      <c r="C616" s="186" t="s">
        <v>13</v>
      </c>
      <c r="D616" s="330">
        <v>2.573529411764706</v>
      </c>
      <c r="E616" s="137"/>
      <c r="F616" s="87"/>
    </row>
    <row r="617" spans="2:6" ht="15.75" thickBot="1">
      <c r="B617" s="580"/>
      <c r="C617" s="302" t="s">
        <v>414</v>
      </c>
      <c r="D617" s="336">
        <v>7.889436664490926</v>
      </c>
      <c r="E617" s="282"/>
      <c r="F617" s="87"/>
    </row>
    <row r="618" spans="2:6" ht="16.5" thickBot="1" thickTop="1">
      <c r="B618" s="375" t="s">
        <v>65</v>
      </c>
      <c r="C618" s="314"/>
      <c r="D618" s="407">
        <v>32.94117647058823</v>
      </c>
      <c r="E618" s="375"/>
      <c r="F618" s="87"/>
    </row>
    <row r="619" spans="2:6" ht="15.75" thickTop="1">
      <c r="B619" s="137" t="s">
        <v>409</v>
      </c>
      <c r="C619" s="334"/>
      <c r="D619" s="334"/>
      <c r="E619" s="137"/>
      <c r="F619" s="87"/>
    </row>
    <row r="622" spans="2:11" ht="16.5" thickBot="1">
      <c r="B622" s="110" t="s">
        <v>451</v>
      </c>
      <c r="C622" s="81"/>
      <c r="D622" s="81"/>
      <c r="E622" s="81"/>
      <c r="F622" s="81"/>
      <c r="G622" s="81"/>
      <c r="H622" s="81"/>
      <c r="I622" s="81"/>
      <c r="J622" s="81"/>
      <c r="K622" s="81"/>
    </row>
    <row r="623" spans="2:11" ht="48" customHeight="1" thickBot="1" thickTop="1">
      <c r="B623" s="265"/>
      <c r="C623" s="217" t="s">
        <v>267</v>
      </c>
      <c r="D623" s="397" t="s">
        <v>268</v>
      </c>
      <c r="E623" s="397" t="s">
        <v>269</v>
      </c>
      <c r="F623" s="397" t="s">
        <v>270</v>
      </c>
      <c r="G623" s="397" t="s">
        <v>271</v>
      </c>
      <c r="H623" s="397" t="s">
        <v>272</v>
      </c>
      <c r="I623" s="397" t="s">
        <v>273</v>
      </c>
      <c r="J623" s="397" t="s">
        <v>274</v>
      </c>
      <c r="K623" s="397" t="s">
        <v>62</v>
      </c>
    </row>
    <row r="624" spans="2:11" ht="15">
      <c r="B624" s="590" t="s">
        <v>60</v>
      </c>
      <c r="C624" s="539">
        <v>11</v>
      </c>
      <c r="D624" s="540">
        <v>44.623655913978496</v>
      </c>
      <c r="E624" s="540">
        <v>6.989247311827957</v>
      </c>
      <c r="F624" s="540">
        <v>7.258064516129032</v>
      </c>
      <c r="G624" s="540">
        <v>32.526881720430104</v>
      </c>
      <c r="H624" s="540">
        <v>0.5376344086021505</v>
      </c>
      <c r="I624" s="540" t="s">
        <v>121</v>
      </c>
      <c r="J624" s="540">
        <v>8.064516129032258</v>
      </c>
      <c r="K624" s="541">
        <v>100</v>
      </c>
    </row>
    <row r="625" spans="2:11" ht="15">
      <c r="B625" s="570"/>
      <c r="C625" s="213">
        <v>12</v>
      </c>
      <c r="D625" s="187">
        <v>45.21963824289406</v>
      </c>
      <c r="E625" s="187">
        <v>31.524547803617573</v>
      </c>
      <c r="F625" s="187">
        <v>19.638242894056848</v>
      </c>
      <c r="G625" s="187">
        <v>3.488372093023256</v>
      </c>
      <c r="H625" s="187">
        <v>0</v>
      </c>
      <c r="I625" s="187" t="s">
        <v>121</v>
      </c>
      <c r="J625" s="187">
        <v>0.12919896640826872</v>
      </c>
      <c r="K625" s="408">
        <v>100</v>
      </c>
    </row>
    <row r="626" spans="2:11" ht="15">
      <c r="B626" s="570"/>
      <c r="C626" s="213">
        <v>21</v>
      </c>
      <c r="D626" s="187">
        <v>11.940298507462687</v>
      </c>
      <c r="E626" s="187">
        <v>4.477611940298507</v>
      </c>
      <c r="F626" s="187">
        <v>22.388059701492537</v>
      </c>
      <c r="G626" s="187">
        <v>49.25373134328358</v>
      </c>
      <c r="H626" s="187">
        <v>1.492537313432836</v>
      </c>
      <c r="I626" s="187" t="s">
        <v>121</v>
      </c>
      <c r="J626" s="187">
        <v>10.447761194029852</v>
      </c>
      <c r="K626" s="408">
        <v>100</v>
      </c>
    </row>
    <row r="627" spans="2:11" ht="15">
      <c r="B627" s="570"/>
      <c r="C627" s="213">
        <v>22</v>
      </c>
      <c r="D627" s="187">
        <v>4.958677685950414</v>
      </c>
      <c r="E627" s="187">
        <v>0</v>
      </c>
      <c r="F627" s="187">
        <v>3.3057851239669422</v>
      </c>
      <c r="G627" s="187">
        <v>57.43801652892562</v>
      </c>
      <c r="H627" s="187">
        <v>0.4132231404958678</v>
      </c>
      <c r="I627" s="187" t="s">
        <v>121</v>
      </c>
      <c r="J627" s="187">
        <v>33.88429752066116</v>
      </c>
      <c r="K627" s="408">
        <v>100</v>
      </c>
    </row>
    <row r="628" spans="2:11" ht="15">
      <c r="B628" s="570"/>
      <c r="C628" s="213">
        <v>30</v>
      </c>
      <c r="D628" s="187">
        <v>16.666666666666668</v>
      </c>
      <c r="E628" s="187">
        <v>0</v>
      </c>
      <c r="F628" s="187">
        <v>25</v>
      </c>
      <c r="G628" s="187">
        <v>41.666666666666664</v>
      </c>
      <c r="H628" s="187">
        <v>0</v>
      </c>
      <c r="I628" s="187" t="s">
        <v>121</v>
      </c>
      <c r="J628" s="187">
        <v>16.666666666666668</v>
      </c>
      <c r="K628" s="408">
        <v>100</v>
      </c>
    </row>
    <row r="629" spans="2:11" ht="15.75" thickBot="1">
      <c r="B629" s="580"/>
      <c r="C629" s="241" t="s">
        <v>58</v>
      </c>
      <c r="D629" s="409">
        <v>43.83738264231301</v>
      </c>
      <c r="E629" s="409">
        <v>8.794544952108337</v>
      </c>
      <c r="F629" s="409">
        <v>8.396468526357644</v>
      </c>
      <c r="G629" s="409">
        <v>30.737114803592263</v>
      </c>
      <c r="H629" s="409">
        <v>0.5076406786193025</v>
      </c>
      <c r="I629" s="409" t="s">
        <v>121</v>
      </c>
      <c r="J629" s="409">
        <v>7.7268483970094515</v>
      </c>
      <c r="K629" s="410">
        <v>100</v>
      </c>
    </row>
    <row r="630" spans="2:11" ht="16.5" thickBot="1" thickTop="1">
      <c r="B630" s="375" t="s">
        <v>65</v>
      </c>
      <c r="C630" s="314"/>
      <c r="D630" s="411">
        <v>16.05839416058394</v>
      </c>
      <c r="E630" s="411">
        <v>8.02919708029197</v>
      </c>
      <c r="F630" s="411">
        <v>5.839416058394161</v>
      </c>
      <c r="G630" s="411">
        <v>38.68613138686131</v>
      </c>
      <c r="H630" s="411">
        <v>2.9197080291970803</v>
      </c>
      <c r="I630" s="411">
        <v>0</v>
      </c>
      <c r="J630" s="411">
        <v>28.467153284671532</v>
      </c>
      <c r="K630" s="412">
        <v>100</v>
      </c>
    </row>
    <row r="631" spans="2:11" ht="15.75" thickTop="1">
      <c r="B631" s="137" t="s">
        <v>409</v>
      </c>
      <c r="C631" s="137"/>
      <c r="D631" s="137"/>
      <c r="E631" s="137"/>
      <c r="F631" s="137"/>
      <c r="G631" s="137"/>
      <c r="H631" s="137"/>
      <c r="I631" s="137"/>
      <c r="J631" s="137"/>
      <c r="K631" s="137"/>
    </row>
    <row r="634" spans="2:9" ht="15.75" thickBot="1">
      <c r="B634" s="110" t="s">
        <v>452</v>
      </c>
      <c r="C634" s="81"/>
      <c r="D634" s="81"/>
      <c r="E634" s="81"/>
      <c r="F634" s="81"/>
      <c r="G634" s="81"/>
      <c r="H634" s="81"/>
      <c r="I634" s="81"/>
    </row>
    <row r="635" spans="2:9" ht="16.5" thickBot="1" thickTop="1">
      <c r="B635" s="137"/>
      <c r="C635" s="137"/>
      <c r="D635" s="292" t="s">
        <v>215</v>
      </c>
      <c r="E635" s="307"/>
      <c r="F635" s="307"/>
      <c r="G635" s="307"/>
      <c r="H635" s="137"/>
      <c r="I635" s="1"/>
    </row>
    <row r="636" spans="2:9" ht="15.75" thickBot="1">
      <c r="B636" s="557" t="s">
        <v>464</v>
      </c>
      <c r="C636" s="331">
        <v>1.1</v>
      </c>
      <c r="D636" s="331">
        <v>1.2</v>
      </c>
      <c r="E636" s="331">
        <v>2.1</v>
      </c>
      <c r="F636" s="331">
        <v>2.2</v>
      </c>
      <c r="G636" s="428" t="s">
        <v>13</v>
      </c>
      <c r="H636" s="331" t="s">
        <v>58</v>
      </c>
      <c r="I636" s="331" t="s">
        <v>65</v>
      </c>
    </row>
    <row r="637" spans="2:9" ht="15">
      <c r="B637" s="221" t="s">
        <v>102</v>
      </c>
      <c r="C637" s="330">
        <v>0.7782101167315175</v>
      </c>
      <c r="D637" s="330">
        <v>1.5957446808510638</v>
      </c>
      <c r="E637" s="330">
        <v>5.063291139240507</v>
      </c>
      <c r="F637" s="330">
        <v>2.9850746268656714</v>
      </c>
      <c r="G637" s="330">
        <v>0</v>
      </c>
      <c r="H637" s="330">
        <v>0.8401519940459826</v>
      </c>
      <c r="I637" s="330">
        <v>7.575757575757576</v>
      </c>
    </row>
    <row r="638" spans="2:9" ht="15">
      <c r="B638" s="221" t="s">
        <v>103</v>
      </c>
      <c r="C638" s="330">
        <v>42.857142857142854</v>
      </c>
      <c r="D638" s="330">
        <v>0</v>
      </c>
      <c r="E638" s="330">
        <v>8.695652173913043</v>
      </c>
      <c r="F638" s="330">
        <v>51.5625</v>
      </c>
      <c r="G638" s="330">
        <v>0</v>
      </c>
      <c r="H638" s="330">
        <v>41.32782250906662</v>
      </c>
      <c r="I638" s="330">
        <v>90.9090909090909</v>
      </c>
    </row>
    <row r="639" spans="2:9" ht="15">
      <c r="B639" s="221" t="s">
        <v>105</v>
      </c>
      <c r="C639" s="330">
        <v>1.4925373134328357</v>
      </c>
      <c r="D639" s="330">
        <v>2.7777777777777777</v>
      </c>
      <c r="E639" s="330">
        <v>0</v>
      </c>
      <c r="F639" s="330">
        <v>0</v>
      </c>
      <c r="G639" s="330">
        <v>0</v>
      </c>
      <c r="H639" s="330">
        <v>1.5206268853354208</v>
      </c>
      <c r="I639" s="330">
        <v>22.22222222222222</v>
      </c>
    </row>
    <row r="640" spans="2:9" ht="15">
      <c r="B640" s="221" t="s">
        <v>217</v>
      </c>
      <c r="C640" s="330">
        <v>0.7980845969672785</v>
      </c>
      <c r="D640" s="330">
        <v>0</v>
      </c>
      <c r="E640" s="330">
        <v>0.7575757575757576</v>
      </c>
      <c r="F640" s="330">
        <v>0</v>
      </c>
      <c r="G640" s="330">
        <v>0</v>
      </c>
      <c r="H640" s="330">
        <v>0.7961582155571394</v>
      </c>
      <c r="I640" s="330">
        <v>9.473684210526315</v>
      </c>
    </row>
    <row r="641" spans="2:9" ht="15">
      <c r="B641" s="221" t="s">
        <v>107</v>
      </c>
      <c r="C641" s="330">
        <v>4.121475054229935</v>
      </c>
      <c r="D641" s="330">
        <v>4.819277108433735</v>
      </c>
      <c r="E641" s="330">
        <v>7.142857142857142</v>
      </c>
      <c r="F641" s="330">
        <v>0</v>
      </c>
      <c r="G641" s="330">
        <v>0</v>
      </c>
      <c r="H641" s="330">
        <v>4.138377611907001</v>
      </c>
      <c r="I641" s="330">
        <v>45.45454545454545</v>
      </c>
    </row>
    <row r="642" spans="2:9" ht="15">
      <c r="B642" s="221" t="s">
        <v>108</v>
      </c>
      <c r="C642" s="330">
        <v>4.934210526315789</v>
      </c>
      <c r="D642" s="330">
        <v>6.25</v>
      </c>
      <c r="E642" s="330">
        <v>14.285714285714285</v>
      </c>
      <c r="F642" s="330">
        <v>0</v>
      </c>
      <c r="G642" s="330">
        <v>0</v>
      </c>
      <c r="H642" s="330">
        <v>4.960462876475796</v>
      </c>
      <c r="I642" s="330">
        <v>28.571428571428573</v>
      </c>
    </row>
    <row r="643" spans="2:9" ht="15">
      <c r="B643" s="221" t="s">
        <v>109</v>
      </c>
      <c r="C643" s="330">
        <v>0</v>
      </c>
      <c r="D643" s="330">
        <v>0</v>
      </c>
      <c r="E643" s="330">
        <v>0.9174311926605505</v>
      </c>
      <c r="F643" s="330">
        <v>0</v>
      </c>
      <c r="G643" s="330">
        <v>0</v>
      </c>
      <c r="H643" s="330">
        <v>0.004166036790302095</v>
      </c>
      <c r="I643" s="330">
        <v>5</v>
      </c>
    </row>
    <row r="644" spans="2:9" ht="15">
      <c r="B644" s="221" t="s">
        <v>110</v>
      </c>
      <c r="C644" s="330">
        <v>20.147874306839185</v>
      </c>
      <c r="D644" s="330">
        <v>86.61616161616162</v>
      </c>
      <c r="E644" s="330">
        <v>0</v>
      </c>
      <c r="F644" s="330">
        <v>0</v>
      </c>
      <c r="G644" s="330">
        <v>0</v>
      </c>
      <c r="H644" s="330">
        <v>21.971296869101163</v>
      </c>
      <c r="I644" s="330">
        <v>40</v>
      </c>
    </row>
    <row r="645" spans="2:9" ht="15">
      <c r="B645" s="221" t="s">
        <v>111</v>
      </c>
      <c r="C645" s="330">
        <v>0.08257638315441783</v>
      </c>
      <c r="D645" s="330">
        <v>0</v>
      </c>
      <c r="E645" s="330">
        <v>0.628930817610063</v>
      </c>
      <c r="F645" s="330">
        <v>4</v>
      </c>
      <c r="G645" s="330">
        <v>0</v>
      </c>
      <c r="H645" s="330">
        <v>0.09111612888746827</v>
      </c>
      <c r="I645" s="330">
        <v>5.555555555555555</v>
      </c>
    </row>
    <row r="646" spans="2:9" ht="15">
      <c r="B646" s="221" t="s">
        <v>113</v>
      </c>
      <c r="C646" s="330">
        <v>0.1834862385321101</v>
      </c>
      <c r="D646" s="330">
        <v>0</v>
      </c>
      <c r="E646" s="330">
        <v>1.1235955056179776</v>
      </c>
      <c r="F646" s="330">
        <v>0</v>
      </c>
      <c r="G646" s="330">
        <v>0</v>
      </c>
      <c r="H646" s="330">
        <v>0.19598921682736056</v>
      </c>
      <c r="I646" s="330"/>
    </row>
    <row r="647" spans="2:9" ht="15">
      <c r="B647" s="221" t="s">
        <v>218</v>
      </c>
      <c r="C647" s="330">
        <v>0.11976047904191617</v>
      </c>
      <c r="D647" s="330">
        <v>0</v>
      </c>
      <c r="E647" s="330">
        <v>4.166666666666666</v>
      </c>
      <c r="F647" s="330">
        <v>0</v>
      </c>
      <c r="G647" s="330">
        <v>0</v>
      </c>
      <c r="H647" s="330">
        <v>0.129431563926901</v>
      </c>
      <c r="I647" s="330">
        <v>1.2658227848101267</v>
      </c>
    </row>
    <row r="648" spans="2:9" ht="15">
      <c r="B648" s="221" t="s">
        <v>116</v>
      </c>
      <c r="C648" s="330">
        <v>0</v>
      </c>
      <c r="D648" s="330">
        <v>0</v>
      </c>
      <c r="E648" s="330">
        <v>0</v>
      </c>
      <c r="F648" s="330">
        <v>0</v>
      </c>
      <c r="G648" s="330">
        <v>0</v>
      </c>
      <c r="H648" s="330">
        <v>0</v>
      </c>
      <c r="I648" s="330">
        <v>0</v>
      </c>
    </row>
    <row r="649" spans="2:9" ht="15">
      <c r="B649" s="221" t="s">
        <v>219</v>
      </c>
      <c r="C649" s="330">
        <v>0.23696682464454977</v>
      </c>
      <c r="D649" s="330">
        <v>0</v>
      </c>
      <c r="E649" s="330">
        <v>1.0416666666666665</v>
      </c>
      <c r="F649" s="330">
        <v>4.10958904109589</v>
      </c>
      <c r="G649" s="330">
        <v>0</v>
      </c>
      <c r="H649" s="330">
        <v>0.26273537139636943</v>
      </c>
      <c r="I649" s="330">
        <v>20.689655172413794</v>
      </c>
    </row>
    <row r="650" spans="2:9" ht="15">
      <c r="B650" s="221" t="s">
        <v>136</v>
      </c>
      <c r="C650" s="330">
        <v>0</v>
      </c>
      <c r="D650" s="330">
        <v>0</v>
      </c>
      <c r="E650" s="330">
        <v>0</v>
      </c>
      <c r="F650" s="330">
        <v>0</v>
      </c>
      <c r="G650" s="330">
        <v>0</v>
      </c>
      <c r="H650" s="330">
        <v>0</v>
      </c>
      <c r="I650" s="330">
        <v>5</v>
      </c>
    </row>
    <row r="651" spans="2:9" ht="15">
      <c r="B651" s="221" t="s">
        <v>139</v>
      </c>
      <c r="C651" s="330">
        <v>35.7429718875502</v>
      </c>
      <c r="D651" s="330">
        <v>57.89473684210527</v>
      </c>
      <c r="E651" s="330">
        <v>59.64912280701754</v>
      </c>
      <c r="F651" s="330">
        <v>60.526315789473685</v>
      </c>
      <c r="G651" s="330">
        <v>77.77777777777779</v>
      </c>
      <c r="H651" s="330">
        <v>36.33895725321184</v>
      </c>
      <c r="I651" s="330">
        <v>77.27272727272727</v>
      </c>
    </row>
    <row r="652" spans="2:9" ht="15.75" thickBot="1">
      <c r="B652" s="355" t="s">
        <v>140</v>
      </c>
      <c r="C652" s="336">
        <v>1.0615711252653928</v>
      </c>
      <c r="D652" s="336">
        <v>33.33333333333333</v>
      </c>
      <c r="E652" s="336">
        <v>0</v>
      </c>
      <c r="F652" s="336">
        <v>0</v>
      </c>
      <c r="G652" s="336">
        <v>0</v>
      </c>
      <c r="H652" s="336">
        <v>1.0754372157261163</v>
      </c>
      <c r="I652" s="336">
        <v>23.076923076923077</v>
      </c>
    </row>
    <row r="653" spans="2:9" ht="15.75" thickTop="1">
      <c r="B653" s="137" t="s">
        <v>409</v>
      </c>
      <c r="C653" s="137"/>
      <c r="D653" s="137"/>
      <c r="E653" s="137"/>
      <c r="F653" s="137"/>
      <c r="G653" s="137"/>
      <c r="H653" s="137"/>
      <c r="I653" s="137"/>
    </row>
    <row r="656" spans="2:9" ht="15.75" thickBot="1">
      <c r="B656" s="110" t="s">
        <v>453</v>
      </c>
      <c r="C656" s="81"/>
      <c r="D656" s="81"/>
      <c r="E656" s="81"/>
      <c r="F656" s="81"/>
      <c r="G656" s="81"/>
      <c r="H656" s="81"/>
      <c r="I656" s="81"/>
    </row>
    <row r="657" spans="2:9" ht="16.5" thickBot="1" thickTop="1">
      <c r="B657" s="221"/>
      <c r="C657" s="221"/>
      <c r="D657" s="331" t="s">
        <v>60</v>
      </c>
      <c r="E657" s="331"/>
      <c r="F657" s="331"/>
      <c r="G657" s="331"/>
      <c r="H657" s="221"/>
      <c r="I657" s="5"/>
    </row>
    <row r="658" spans="2:9" ht="24.75" thickBot="1">
      <c r="B658" s="427" t="s">
        <v>278</v>
      </c>
      <c r="C658" s="331">
        <v>1.1</v>
      </c>
      <c r="D658" s="331">
        <v>1.2</v>
      </c>
      <c r="E658" s="331">
        <v>2.1</v>
      </c>
      <c r="F658" s="331">
        <v>2.2</v>
      </c>
      <c r="G658" s="428" t="s">
        <v>13</v>
      </c>
      <c r="H658" s="508" t="s">
        <v>58</v>
      </c>
      <c r="I658" s="542" t="s">
        <v>65</v>
      </c>
    </row>
    <row r="659" spans="2:9" ht="15">
      <c r="B659" s="543" t="s">
        <v>279</v>
      </c>
      <c r="C659" s="191">
        <v>29.3999016007727</v>
      </c>
      <c r="D659" s="191">
        <v>29.190140429200813</v>
      </c>
      <c r="E659" s="191">
        <v>25.939788775138567</v>
      </c>
      <c r="F659" s="191">
        <v>26.752402020668935</v>
      </c>
      <c r="G659" s="191">
        <v>19.430306535569724</v>
      </c>
      <c r="H659" s="191">
        <v>29.328499215215302</v>
      </c>
      <c r="I659" s="191">
        <v>11.849562650026838</v>
      </c>
    </row>
    <row r="660" spans="2:9" ht="15">
      <c r="B660" s="543" t="s">
        <v>280</v>
      </c>
      <c r="C660" s="191">
        <v>1.3623505551777657</v>
      </c>
      <c r="D660" s="191">
        <v>0.38975303830209446</v>
      </c>
      <c r="E660" s="191">
        <v>0.43297050135556153</v>
      </c>
      <c r="F660" s="191">
        <v>0.8089279228711986</v>
      </c>
      <c r="G660" s="191">
        <v>0.49739733950260323</v>
      </c>
      <c r="H660" s="191">
        <v>1.3411614249620856</v>
      </c>
      <c r="I660" s="191">
        <v>0.01627253087550008</v>
      </c>
    </row>
    <row r="661" spans="2:9" ht="15">
      <c r="B661" s="543" t="s">
        <v>281</v>
      </c>
      <c r="C661" s="191">
        <v>7.4179661808243935</v>
      </c>
      <c r="D661" s="191">
        <v>2.6574070793324625</v>
      </c>
      <c r="E661" s="191">
        <v>2.9620038036660845</v>
      </c>
      <c r="F661" s="191">
        <v>1.5848383795027565</v>
      </c>
      <c r="G661" s="191">
        <v>6.980913823019094</v>
      </c>
      <c r="H661" s="191">
        <v>7.311403159093604</v>
      </c>
      <c r="I661" s="191">
        <v>0.690804310732099</v>
      </c>
    </row>
    <row r="662" spans="2:9" ht="15">
      <c r="B662" s="543" t="s">
        <v>282</v>
      </c>
      <c r="C662" s="191">
        <v>0.041283350156902016</v>
      </c>
      <c r="D662" s="191">
        <v>0</v>
      </c>
      <c r="E662" s="191">
        <v>0</v>
      </c>
      <c r="F662" s="191">
        <v>0</v>
      </c>
      <c r="G662" s="191">
        <v>0</v>
      </c>
      <c r="H662" s="191">
        <v>0.04030205757671644</v>
      </c>
      <c r="I662" s="191">
        <v>0.004716675616086979</v>
      </c>
    </row>
    <row r="663" spans="2:9" ht="15">
      <c r="B663" s="543" t="s">
        <v>283</v>
      </c>
      <c r="C663" s="191">
        <v>0.9799363642506744</v>
      </c>
      <c r="D663" s="191">
        <v>0.6495883971701575</v>
      </c>
      <c r="E663" s="191">
        <v>0.42487759478816783</v>
      </c>
      <c r="F663" s="191">
        <v>0.20635916399775475</v>
      </c>
      <c r="G663" s="191">
        <v>0.8212839791787169</v>
      </c>
      <c r="H663" s="191">
        <v>0.9677183062376348</v>
      </c>
      <c r="I663" s="191">
        <v>0.019102536245152266</v>
      </c>
    </row>
    <row r="664" spans="2:9" ht="15">
      <c r="B664" s="543" t="s">
        <v>284</v>
      </c>
      <c r="C664" s="191">
        <v>1.3543835928667856</v>
      </c>
      <c r="D664" s="191">
        <v>0</v>
      </c>
      <c r="E664" s="191">
        <v>0</v>
      </c>
      <c r="F664" s="191">
        <v>0.06190774919932643</v>
      </c>
      <c r="G664" s="191">
        <v>0</v>
      </c>
      <c r="H664" s="191">
        <v>1.3223618903238472</v>
      </c>
      <c r="I664" s="191">
        <v>0.25847382376156647</v>
      </c>
    </row>
    <row r="665" spans="2:9" ht="15">
      <c r="B665" s="543" t="s">
        <v>285</v>
      </c>
      <c r="C665" s="191">
        <v>0.9190977429668186</v>
      </c>
      <c r="D665" s="191">
        <v>0.23621396260732996</v>
      </c>
      <c r="E665" s="191">
        <v>0.6150608991219192</v>
      </c>
      <c r="F665" s="191">
        <v>1.3206986495856305</v>
      </c>
      <c r="G665" s="191">
        <v>0.42799305957200745</v>
      </c>
      <c r="H665" s="191">
        <v>0.9117221554698636</v>
      </c>
      <c r="I665" s="191">
        <v>2.2463639289175847</v>
      </c>
    </row>
    <row r="666" spans="2:9" ht="15">
      <c r="B666" s="543" t="s">
        <v>286</v>
      </c>
      <c r="C666" s="191">
        <v>0.5432019757487108</v>
      </c>
      <c r="D666" s="191">
        <v>0.10039093410811524</v>
      </c>
      <c r="E666" s="191">
        <v>13.790312790838819</v>
      </c>
      <c r="F666" s="191">
        <v>0</v>
      </c>
      <c r="G666" s="191">
        <v>0</v>
      </c>
      <c r="H666" s="191">
        <v>0.735616178400841</v>
      </c>
      <c r="I666" s="191">
        <v>0.36035401706904524</v>
      </c>
    </row>
    <row r="667" spans="2:9" ht="15">
      <c r="B667" s="543" t="s">
        <v>310</v>
      </c>
      <c r="C667" s="191">
        <v>2.335768495719457</v>
      </c>
      <c r="D667" s="191">
        <v>33.796312700043735</v>
      </c>
      <c r="E667" s="191">
        <v>5.70549913001254</v>
      </c>
      <c r="F667" s="191">
        <v>2.847756463169016</v>
      </c>
      <c r="G667" s="191">
        <v>2.486986697513016</v>
      </c>
      <c r="H667" s="191">
        <v>2.544054244973931</v>
      </c>
      <c r="I667" s="191">
        <v>4.675168870665413</v>
      </c>
    </row>
    <row r="668" spans="2:9" ht="15">
      <c r="B668" s="543" t="s">
        <v>242</v>
      </c>
      <c r="C668" s="191">
        <v>0.6663277569184186</v>
      </c>
      <c r="D668" s="191">
        <v>0.08858023597774874</v>
      </c>
      <c r="E668" s="191">
        <v>1.9989479221462374</v>
      </c>
      <c r="F668" s="191">
        <v>2.084227556377323</v>
      </c>
      <c r="G668" s="191">
        <v>0.3759398496240606</v>
      </c>
      <c r="H668" s="191">
        <v>0.6868355553829344</v>
      </c>
      <c r="I668" s="191">
        <v>0.14060410011555285</v>
      </c>
    </row>
    <row r="669" spans="2:9" ht="15">
      <c r="B669" s="543" t="s">
        <v>288</v>
      </c>
      <c r="C669" s="191">
        <v>0.026797964136936397</v>
      </c>
      <c r="D669" s="191">
        <v>0.04133744345628274</v>
      </c>
      <c r="E669" s="191">
        <v>0</v>
      </c>
      <c r="F669" s="191">
        <v>0</v>
      </c>
      <c r="G669" s="191">
        <v>0</v>
      </c>
      <c r="H669" s="191">
        <v>0.026366801335420353</v>
      </c>
      <c r="I669" s="191">
        <v>0.09433351232173959</v>
      </c>
    </row>
    <row r="670" spans="2:9" ht="15">
      <c r="B670" s="543" t="s">
        <v>289</v>
      </c>
      <c r="C670" s="191">
        <v>2.599040386632333</v>
      </c>
      <c r="D670" s="191">
        <v>0.7056892132893985</v>
      </c>
      <c r="E670" s="191">
        <v>1.822927204305425</v>
      </c>
      <c r="F670" s="191">
        <v>2.3813847525340917</v>
      </c>
      <c r="G670" s="191">
        <v>0.5436668594563338</v>
      </c>
      <c r="H670" s="191">
        <v>2.5750855352966497</v>
      </c>
      <c r="I670" s="191">
        <v>2.6494981938245394</v>
      </c>
    </row>
    <row r="671" spans="2:9" ht="15">
      <c r="B671" s="543" t="s">
        <v>290</v>
      </c>
      <c r="C671" s="191">
        <v>0.06011435198285733</v>
      </c>
      <c r="D671" s="191">
        <v>0</v>
      </c>
      <c r="E671" s="191">
        <v>0</v>
      </c>
      <c r="F671" s="191">
        <v>0.08254366559910191</v>
      </c>
      <c r="G671" s="191">
        <v>0</v>
      </c>
      <c r="H671" s="191">
        <v>0.05891422606199212</v>
      </c>
      <c r="I671" s="191">
        <v>0.1238127349222832</v>
      </c>
    </row>
    <row r="672" spans="2:9" ht="15">
      <c r="B672" s="543" t="s">
        <v>291</v>
      </c>
      <c r="C672" s="191">
        <v>0.1875857489585548</v>
      </c>
      <c r="D672" s="191">
        <v>0</v>
      </c>
      <c r="E672" s="191">
        <v>0.03237162626957469</v>
      </c>
      <c r="F672" s="191">
        <v>0.0949252154389672</v>
      </c>
      <c r="G672" s="191">
        <v>0.49739733950260323</v>
      </c>
      <c r="H672" s="191">
        <v>0.18445091414526732</v>
      </c>
      <c r="I672" s="191">
        <v>0.006226011813234813</v>
      </c>
    </row>
    <row r="673" spans="2:9" ht="15">
      <c r="B673" s="543" t="s">
        <v>292</v>
      </c>
      <c r="C673" s="191">
        <v>4.146441748215154</v>
      </c>
      <c r="D673" s="191">
        <v>3.029444070439007</v>
      </c>
      <c r="E673" s="191">
        <v>3.0833974021769897</v>
      </c>
      <c r="F673" s="191">
        <v>2.781721530689735</v>
      </c>
      <c r="G673" s="191">
        <v>3.7478311162521734</v>
      </c>
      <c r="H673" s="191">
        <v>4.120843704703637</v>
      </c>
      <c r="I673" s="191">
        <v>2.19080149016008</v>
      </c>
    </row>
    <row r="674" spans="2:9" ht="15">
      <c r="B674" s="543" t="s">
        <v>293</v>
      </c>
      <c r="C674" s="191">
        <v>0.13109274348068883</v>
      </c>
      <c r="D674" s="191">
        <v>0.11810698130366498</v>
      </c>
      <c r="E674" s="191">
        <v>0.04046453283696837</v>
      </c>
      <c r="F674" s="191">
        <v>0</v>
      </c>
      <c r="G674" s="191">
        <v>0</v>
      </c>
      <c r="H674" s="191">
        <v>0.1291657721263483</v>
      </c>
      <c r="I674" s="191">
        <v>0.04811009128408719</v>
      </c>
    </row>
    <row r="675" spans="2:9" ht="15">
      <c r="B675" s="543" t="s">
        <v>294</v>
      </c>
      <c r="C675" s="191">
        <v>3.2821639486409038</v>
      </c>
      <c r="D675" s="191">
        <v>1.4143311011113884</v>
      </c>
      <c r="E675" s="191">
        <v>2.514870715817585</v>
      </c>
      <c r="F675" s="191">
        <v>1.8386601512199952</v>
      </c>
      <c r="G675" s="191">
        <v>0.751879699248121</v>
      </c>
      <c r="H675" s="191">
        <v>3.2545157629385133</v>
      </c>
      <c r="I675" s="191">
        <v>0.012499190382630495</v>
      </c>
    </row>
    <row r="676" spans="2:9" ht="15">
      <c r="B676" s="543" t="s">
        <v>295</v>
      </c>
      <c r="C676" s="191">
        <v>8.194093163774154</v>
      </c>
      <c r="D676" s="191">
        <v>13.099835831296009</v>
      </c>
      <c r="E676" s="191">
        <v>5.466758386274426</v>
      </c>
      <c r="F676" s="191">
        <v>9.212285799187777</v>
      </c>
      <c r="G676" s="191">
        <v>10.433776749566235</v>
      </c>
      <c r="H676" s="191">
        <v>8.183443862551004</v>
      </c>
      <c r="I676" s="191">
        <v>35.015750772218844</v>
      </c>
    </row>
    <row r="677" spans="2:9" ht="15">
      <c r="B677" s="543" t="s">
        <v>296</v>
      </c>
      <c r="C677" s="191">
        <v>0.050698851069879675</v>
      </c>
      <c r="D677" s="191">
        <v>0</v>
      </c>
      <c r="E677" s="191">
        <v>0.10116133209242092</v>
      </c>
      <c r="F677" s="191">
        <v>0</v>
      </c>
      <c r="G677" s="191">
        <v>0</v>
      </c>
      <c r="H677" s="191">
        <v>0.050996293847998794</v>
      </c>
      <c r="I677" s="191">
        <v>0.023583378080434897</v>
      </c>
    </row>
    <row r="678" spans="2:9" ht="15">
      <c r="B678" s="543" t="s">
        <v>297</v>
      </c>
      <c r="C678" s="191">
        <v>2.5128523398135365</v>
      </c>
      <c r="D678" s="191">
        <v>0.42518513269319397</v>
      </c>
      <c r="E678" s="191">
        <v>1.646906486464613</v>
      </c>
      <c r="F678" s="191">
        <v>3.392544656123088</v>
      </c>
      <c r="G678" s="191">
        <v>3.8345864661654168</v>
      </c>
      <c r="H678" s="191">
        <v>2.4935758273335944</v>
      </c>
      <c r="I678" s="191">
        <v>2.669685565461391</v>
      </c>
    </row>
    <row r="679" spans="2:9" ht="15">
      <c r="B679" s="543" t="s">
        <v>298</v>
      </c>
      <c r="C679" s="191">
        <v>0.8836085472179027</v>
      </c>
      <c r="D679" s="191">
        <v>0.3188888495198955</v>
      </c>
      <c r="E679" s="191">
        <v>0</v>
      </c>
      <c r="F679" s="191">
        <v>0.10730676527883247</v>
      </c>
      <c r="G679" s="191">
        <v>0.11567379988432633</v>
      </c>
      <c r="H679" s="191">
        <v>0.8646254881182458</v>
      </c>
      <c r="I679" s="191">
        <v>0.1530561237420225</v>
      </c>
    </row>
    <row r="680" spans="2:9" ht="15">
      <c r="B680" s="543" t="s">
        <v>299</v>
      </c>
      <c r="C680" s="191">
        <v>0.07966962310981092</v>
      </c>
      <c r="D680" s="191">
        <v>0.029526745325916245</v>
      </c>
      <c r="E680" s="191">
        <v>0</v>
      </c>
      <c r="F680" s="191">
        <v>0</v>
      </c>
      <c r="G680" s="191">
        <v>0</v>
      </c>
      <c r="H680" s="191">
        <v>0.07792291243853111</v>
      </c>
      <c r="I680" s="191">
        <v>0</v>
      </c>
    </row>
    <row r="681" spans="2:9" ht="15">
      <c r="B681" s="543" t="s">
        <v>300</v>
      </c>
      <c r="C681" s="191">
        <v>1.4137736755486445</v>
      </c>
      <c r="D681" s="191">
        <v>0.23621396260732996</v>
      </c>
      <c r="E681" s="191">
        <v>0.8092906567393674</v>
      </c>
      <c r="F681" s="191">
        <v>1.9645392412586253</v>
      </c>
      <c r="G681" s="191">
        <v>1.1856564488143448</v>
      </c>
      <c r="H681" s="191">
        <v>1.4001927721982224</v>
      </c>
      <c r="I681" s="191">
        <v>0.2943205584438275</v>
      </c>
    </row>
    <row r="682" spans="2:9" ht="15">
      <c r="B682" s="543" t="s">
        <v>301</v>
      </c>
      <c r="C682" s="191">
        <v>2.951397401567997</v>
      </c>
      <c r="D682" s="191">
        <v>3.1416457026774895</v>
      </c>
      <c r="E682" s="191">
        <v>1.7399749119896395</v>
      </c>
      <c r="F682" s="191">
        <v>1.4568956978241487</v>
      </c>
      <c r="G682" s="191">
        <v>2.6662810873337217</v>
      </c>
      <c r="H682" s="191">
        <v>2.9298768837384546</v>
      </c>
      <c r="I682" s="191">
        <v>0.09787101903380484</v>
      </c>
    </row>
    <row r="683" spans="2:9" ht="15">
      <c r="B683" s="543" t="s">
        <v>302</v>
      </c>
      <c r="C683" s="191">
        <v>1.0248410609125675</v>
      </c>
      <c r="D683" s="191">
        <v>0</v>
      </c>
      <c r="E683" s="191">
        <v>3.156233561283533</v>
      </c>
      <c r="F683" s="191">
        <v>4.2097269455541975</v>
      </c>
      <c r="G683" s="191">
        <v>1.0989010989011</v>
      </c>
      <c r="H683" s="191">
        <v>1.0603092388617785</v>
      </c>
      <c r="I683" s="191">
        <v>0.09999352306104396</v>
      </c>
    </row>
    <row r="684" spans="2:9" ht="15">
      <c r="B684" s="543" t="s">
        <v>303</v>
      </c>
      <c r="C684" s="191">
        <v>12.411803011207544</v>
      </c>
      <c r="D684" s="191">
        <v>1.18106981303665</v>
      </c>
      <c r="E684" s="191">
        <v>13.757941164569246</v>
      </c>
      <c r="F684" s="191">
        <v>14.362597814243733</v>
      </c>
      <c r="G684" s="191">
        <v>20.763447079236574</v>
      </c>
      <c r="H684" s="191">
        <v>12.391027247091307</v>
      </c>
      <c r="I684" s="191">
        <v>1.122568796628701</v>
      </c>
    </row>
    <row r="685" spans="2:9" ht="15">
      <c r="B685" s="543" t="s">
        <v>304</v>
      </c>
      <c r="C685" s="191" t="s">
        <v>121</v>
      </c>
      <c r="D685" s="191" t="s">
        <v>121</v>
      </c>
      <c r="E685" s="191" t="s">
        <v>121</v>
      </c>
      <c r="F685" s="191" t="s">
        <v>121</v>
      </c>
      <c r="G685" s="191" t="s">
        <v>121</v>
      </c>
      <c r="H685" s="191" t="s">
        <v>121</v>
      </c>
      <c r="I685" s="191">
        <v>0</v>
      </c>
    </row>
    <row r="686" spans="2:9" ht="15">
      <c r="B686" s="543" t="s">
        <v>305</v>
      </c>
      <c r="C686" s="191">
        <v>0.6369948502279881</v>
      </c>
      <c r="D686" s="191">
        <v>0.2303086135421467</v>
      </c>
      <c r="E686" s="191">
        <v>0.2346942904544165</v>
      </c>
      <c r="F686" s="191">
        <v>0.1857232475979793</v>
      </c>
      <c r="G686" s="191">
        <v>0.694042799305958</v>
      </c>
      <c r="H686" s="191">
        <v>0.6278104695232696</v>
      </c>
      <c r="I686" s="191">
        <v>0.09669185012978307</v>
      </c>
    </row>
    <row r="687" spans="2:9" ht="15">
      <c r="B687" s="543" t="s">
        <v>306</v>
      </c>
      <c r="C687" s="191">
        <v>8.823410759411555</v>
      </c>
      <c r="D687" s="191">
        <v>1.8779010027282734</v>
      </c>
      <c r="E687" s="191">
        <v>8.699874559948197</v>
      </c>
      <c r="F687" s="191">
        <v>16.77287284973751</v>
      </c>
      <c r="G687" s="191">
        <v>19.0341237709659</v>
      </c>
      <c r="H687" s="191">
        <v>8.820935783512477</v>
      </c>
      <c r="I687" s="191">
        <v>32.95785671090398</v>
      </c>
    </row>
    <row r="688" spans="2:9" ht="15">
      <c r="B688" s="543" t="s">
        <v>307</v>
      </c>
      <c r="C688" s="191">
        <v>3.58947865574748</v>
      </c>
      <c r="D688" s="191">
        <v>6.755719330569638</v>
      </c>
      <c r="E688" s="191">
        <v>2.8790515113503</v>
      </c>
      <c r="F688" s="191">
        <v>3.161422392445602</v>
      </c>
      <c r="G688" s="191">
        <v>3.042220936957783</v>
      </c>
      <c r="H688" s="191">
        <v>3.592866621826709</v>
      </c>
      <c r="I688" s="191">
        <v>1.539499337712709</v>
      </c>
    </row>
    <row r="689" spans="2:9" ht="15">
      <c r="B689" s="543" t="s">
        <v>308</v>
      </c>
      <c r="C689" s="191">
        <v>1.9739235529407144</v>
      </c>
      <c r="D689" s="191">
        <v>0.2864094296613876</v>
      </c>
      <c r="E689" s="191">
        <v>2.1446202403593233</v>
      </c>
      <c r="F689" s="191">
        <v>2.327731369894674</v>
      </c>
      <c r="G689" s="191">
        <v>0.5696934644303072</v>
      </c>
      <c r="H689" s="191">
        <v>1.9673996947194923</v>
      </c>
      <c r="I689" s="191">
        <v>0.5424176958500025</v>
      </c>
    </row>
    <row r="690" spans="2:9" ht="15.75" thickBot="1">
      <c r="B690" s="544" t="s">
        <v>62</v>
      </c>
      <c r="C690" s="544">
        <v>100</v>
      </c>
      <c r="D690" s="544">
        <v>100</v>
      </c>
      <c r="E690" s="544">
        <v>100</v>
      </c>
      <c r="F690" s="544">
        <v>100</v>
      </c>
      <c r="G690" s="544">
        <v>100</v>
      </c>
      <c r="H690" s="544">
        <v>100</v>
      </c>
      <c r="I690" s="545">
        <v>100</v>
      </c>
    </row>
    <row r="691" spans="2:9" ht="15.75" thickTop="1">
      <c r="B691" s="137" t="s">
        <v>409</v>
      </c>
      <c r="C691" s="189"/>
      <c r="D691" s="201"/>
      <c r="E691" s="201"/>
      <c r="F691" s="201"/>
      <c r="G691" s="201"/>
      <c r="H691" s="201"/>
      <c r="I691" s="201"/>
    </row>
    <row r="694" spans="2:9" ht="15.75" thickBot="1">
      <c r="B694" s="546" t="s">
        <v>454</v>
      </c>
      <c r="C694" s="91"/>
      <c r="D694" s="91"/>
      <c r="E694" s="91"/>
      <c r="F694" s="91"/>
      <c r="G694" s="91"/>
      <c r="H694" s="91"/>
      <c r="I694" s="91"/>
    </row>
    <row r="695" spans="2:9" ht="15.75" thickBot="1">
      <c r="B695" s="190"/>
      <c r="C695" s="190"/>
      <c r="D695" s="135"/>
      <c r="E695" s="135" t="s">
        <v>60</v>
      </c>
      <c r="F695" s="135"/>
      <c r="G695" s="135"/>
      <c r="H695" s="190"/>
      <c r="I695" s="588" t="s">
        <v>65</v>
      </c>
    </row>
    <row r="696" spans="2:9" ht="24.75" thickBot="1">
      <c r="B696" s="427" t="s">
        <v>278</v>
      </c>
      <c r="C696" s="331">
        <v>1.1</v>
      </c>
      <c r="D696" s="331">
        <v>1.2</v>
      </c>
      <c r="E696" s="331">
        <v>2.1</v>
      </c>
      <c r="F696" s="331">
        <v>2.2</v>
      </c>
      <c r="G696" s="428" t="s">
        <v>13</v>
      </c>
      <c r="H696" s="331" t="s">
        <v>58</v>
      </c>
      <c r="I696" s="589"/>
    </row>
    <row r="697" spans="2:10" ht="15">
      <c r="B697" s="547" t="s">
        <v>279</v>
      </c>
      <c r="C697" s="548">
        <v>69.83240223463658</v>
      </c>
      <c r="D697" s="548">
        <v>0</v>
      </c>
      <c r="E697" s="548">
        <v>0</v>
      </c>
      <c r="F697" s="548">
        <v>99.99999999999984</v>
      </c>
      <c r="G697" s="548">
        <v>0</v>
      </c>
      <c r="H697" s="548">
        <v>69.87596385642664</v>
      </c>
      <c r="I697" s="549">
        <v>0</v>
      </c>
      <c r="J697" s="550"/>
    </row>
    <row r="698" spans="2:10" ht="15">
      <c r="B698" s="547" t="s">
        <v>280</v>
      </c>
      <c r="C698" s="548">
        <v>0</v>
      </c>
      <c r="D698" s="548">
        <v>0</v>
      </c>
      <c r="E698" s="548">
        <v>0</v>
      </c>
      <c r="F698" s="548">
        <v>0</v>
      </c>
      <c r="G698" s="548">
        <v>0</v>
      </c>
      <c r="H698" s="548">
        <v>0</v>
      </c>
      <c r="I698" s="549">
        <v>0</v>
      </c>
      <c r="J698" s="550"/>
    </row>
    <row r="699" spans="2:10" ht="15">
      <c r="B699" s="547" t="s">
        <v>281</v>
      </c>
      <c r="C699" s="548">
        <v>13.966480446927395</v>
      </c>
      <c r="D699" s="548">
        <v>0</v>
      </c>
      <c r="E699" s="548">
        <v>0</v>
      </c>
      <c r="F699" s="548">
        <v>0</v>
      </c>
      <c r="G699" s="548">
        <v>0</v>
      </c>
      <c r="H699" s="548">
        <v>13.946313029386426</v>
      </c>
      <c r="I699" s="549">
        <v>0</v>
      </c>
      <c r="J699" s="550"/>
    </row>
    <row r="700" spans="2:10" ht="15">
      <c r="B700" s="547" t="s">
        <v>282</v>
      </c>
      <c r="C700" s="548">
        <v>0</v>
      </c>
      <c r="D700" s="548">
        <v>0</v>
      </c>
      <c r="E700" s="548">
        <v>0</v>
      </c>
      <c r="F700" s="548">
        <v>0</v>
      </c>
      <c r="G700" s="548">
        <v>0</v>
      </c>
      <c r="H700" s="548">
        <v>0</v>
      </c>
      <c r="I700" s="549">
        <v>0</v>
      </c>
      <c r="J700" s="550"/>
    </row>
    <row r="701" spans="2:10" ht="15">
      <c r="B701" s="547" t="s">
        <v>283</v>
      </c>
      <c r="C701" s="548">
        <v>0</v>
      </c>
      <c r="D701" s="548">
        <v>0</v>
      </c>
      <c r="E701" s="548">
        <v>0</v>
      </c>
      <c r="F701" s="548">
        <v>0</v>
      </c>
      <c r="G701" s="548">
        <v>0</v>
      </c>
      <c r="H701" s="548">
        <v>0</v>
      </c>
      <c r="I701" s="549">
        <v>0</v>
      </c>
      <c r="J701" s="550"/>
    </row>
    <row r="702" spans="2:10" ht="15">
      <c r="B702" s="547" t="s">
        <v>284</v>
      </c>
      <c r="C702" s="548">
        <v>0</v>
      </c>
      <c r="D702" s="548">
        <v>0</v>
      </c>
      <c r="E702" s="548">
        <v>0</v>
      </c>
      <c r="F702" s="548">
        <v>0</v>
      </c>
      <c r="G702" s="548">
        <v>0</v>
      </c>
      <c r="H702" s="548">
        <v>0</v>
      </c>
      <c r="I702" s="549">
        <v>0</v>
      </c>
      <c r="J702" s="550"/>
    </row>
    <row r="703" spans="2:10" ht="15">
      <c r="B703" s="547" t="s">
        <v>285</v>
      </c>
      <c r="C703" s="548">
        <v>0</v>
      </c>
      <c r="D703" s="548">
        <v>0</v>
      </c>
      <c r="E703" s="548">
        <v>0</v>
      </c>
      <c r="F703" s="548">
        <v>0</v>
      </c>
      <c r="G703" s="548">
        <v>0</v>
      </c>
      <c r="H703" s="548">
        <v>0</v>
      </c>
      <c r="I703" s="549">
        <v>0</v>
      </c>
      <c r="J703" s="550"/>
    </row>
    <row r="704" spans="2:10" ht="15">
      <c r="B704" s="547" t="s">
        <v>286</v>
      </c>
      <c r="C704" s="548">
        <v>0</v>
      </c>
      <c r="D704" s="548">
        <v>0</v>
      </c>
      <c r="E704" s="548">
        <v>0</v>
      </c>
      <c r="F704" s="548">
        <v>0</v>
      </c>
      <c r="G704" s="548">
        <v>0</v>
      </c>
      <c r="H704" s="548">
        <v>0</v>
      </c>
      <c r="I704" s="549">
        <v>0</v>
      </c>
      <c r="J704" s="550"/>
    </row>
    <row r="705" spans="2:10" ht="15">
      <c r="B705" s="547" t="s">
        <v>310</v>
      </c>
      <c r="C705" s="548">
        <v>0</v>
      </c>
      <c r="D705" s="548">
        <v>0</v>
      </c>
      <c r="E705" s="548">
        <v>0</v>
      </c>
      <c r="F705" s="548">
        <v>0</v>
      </c>
      <c r="G705" s="548">
        <v>0</v>
      </c>
      <c r="H705" s="548">
        <v>0</v>
      </c>
      <c r="I705" s="549">
        <v>0</v>
      </c>
      <c r="J705" s="550"/>
    </row>
    <row r="706" spans="2:10" ht="15">
      <c r="B706" s="547" t="s">
        <v>242</v>
      </c>
      <c r="C706" s="548">
        <v>0</v>
      </c>
      <c r="D706" s="548">
        <v>0</v>
      </c>
      <c r="E706" s="548">
        <v>0</v>
      </c>
      <c r="F706" s="548">
        <v>0</v>
      </c>
      <c r="G706" s="548">
        <v>0</v>
      </c>
      <c r="H706" s="548">
        <v>0</v>
      </c>
      <c r="I706" s="549">
        <v>0.645161290322581</v>
      </c>
      <c r="J706" s="550"/>
    </row>
    <row r="707" spans="2:10" ht="15">
      <c r="B707" s="547" t="s">
        <v>288</v>
      </c>
      <c r="C707" s="548">
        <v>0</v>
      </c>
      <c r="D707" s="548">
        <v>0</v>
      </c>
      <c r="E707" s="548">
        <v>0</v>
      </c>
      <c r="F707" s="548">
        <v>0</v>
      </c>
      <c r="G707" s="548">
        <v>0</v>
      </c>
      <c r="H707" s="548">
        <v>0</v>
      </c>
      <c r="I707" s="549">
        <v>0</v>
      </c>
      <c r="J707" s="550"/>
    </row>
    <row r="708" spans="2:10" ht="15">
      <c r="B708" s="547" t="s">
        <v>289</v>
      </c>
      <c r="C708" s="548">
        <v>2.2346368715083904</v>
      </c>
      <c r="D708" s="548">
        <v>0</v>
      </c>
      <c r="E708" s="548">
        <v>0</v>
      </c>
      <c r="F708" s="548">
        <v>0</v>
      </c>
      <c r="G708" s="548">
        <v>0</v>
      </c>
      <c r="H708" s="548">
        <v>2.2314100847018277</v>
      </c>
      <c r="I708" s="549">
        <v>0</v>
      </c>
      <c r="J708" s="550"/>
    </row>
    <row r="709" spans="2:10" ht="15">
      <c r="B709" s="547" t="s">
        <v>290</v>
      </c>
      <c r="C709" s="548">
        <v>0</v>
      </c>
      <c r="D709" s="548">
        <v>0</v>
      </c>
      <c r="E709" s="548">
        <v>0</v>
      </c>
      <c r="F709" s="548">
        <v>0</v>
      </c>
      <c r="G709" s="548">
        <v>0</v>
      </c>
      <c r="H709" s="548">
        <v>0</v>
      </c>
      <c r="I709" s="549">
        <v>0</v>
      </c>
      <c r="J709" s="550"/>
    </row>
    <row r="710" spans="2:10" ht="15">
      <c r="B710" s="547" t="s">
        <v>291</v>
      </c>
      <c r="C710" s="548">
        <v>0</v>
      </c>
      <c r="D710" s="548">
        <v>0</v>
      </c>
      <c r="E710" s="548">
        <v>0</v>
      </c>
      <c r="F710" s="548">
        <v>0</v>
      </c>
      <c r="G710" s="548">
        <v>0</v>
      </c>
      <c r="H710" s="548">
        <v>0</v>
      </c>
      <c r="I710" s="549">
        <v>0</v>
      </c>
      <c r="J710" s="550"/>
    </row>
    <row r="711" spans="2:10" ht="15">
      <c r="B711" s="547" t="s">
        <v>292</v>
      </c>
      <c r="C711" s="548">
        <v>0</v>
      </c>
      <c r="D711" s="548">
        <v>0</v>
      </c>
      <c r="E711" s="548">
        <v>0</v>
      </c>
      <c r="F711" s="548">
        <v>0</v>
      </c>
      <c r="G711" s="548">
        <v>0</v>
      </c>
      <c r="H711" s="548">
        <v>0</v>
      </c>
      <c r="I711" s="549">
        <v>0</v>
      </c>
      <c r="J711" s="550"/>
    </row>
    <row r="712" spans="2:10" ht="15">
      <c r="B712" s="547" t="s">
        <v>293</v>
      </c>
      <c r="C712" s="548">
        <v>0</v>
      </c>
      <c r="D712" s="548">
        <v>0</v>
      </c>
      <c r="E712" s="548">
        <v>0</v>
      </c>
      <c r="F712" s="548">
        <v>0</v>
      </c>
      <c r="G712" s="548">
        <v>0</v>
      </c>
      <c r="H712" s="548">
        <v>0</v>
      </c>
      <c r="I712" s="549">
        <v>0</v>
      </c>
      <c r="J712" s="550"/>
    </row>
    <row r="713" spans="2:10" ht="15">
      <c r="B713" s="547" t="s">
        <v>294</v>
      </c>
      <c r="C713" s="548">
        <v>0</v>
      </c>
      <c r="D713" s="548">
        <v>0</v>
      </c>
      <c r="E713" s="548">
        <v>0</v>
      </c>
      <c r="F713" s="548">
        <v>0</v>
      </c>
      <c r="G713" s="548">
        <v>0</v>
      </c>
      <c r="H713" s="548">
        <v>0</v>
      </c>
      <c r="I713" s="549">
        <v>0</v>
      </c>
      <c r="J713" s="550"/>
    </row>
    <row r="714" spans="2:10" ht="15">
      <c r="B714" s="547" t="s">
        <v>295</v>
      </c>
      <c r="C714" s="548">
        <v>0</v>
      </c>
      <c r="D714" s="548">
        <v>0</v>
      </c>
      <c r="E714" s="548">
        <v>0</v>
      </c>
      <c r="F714" s="548">
        <v>0</v>
      </c>
      <c r="G714" s="548">
        <v>0</v>
      </c>
      <c r="H714" s="548">
        <v>0</v>
      </c>
      <c r="I714" s="549">
        <v>96.77419354838716</v>
      </c>
      <c r="J714" s="550"/>
    </row>
    <row r="715" spans="2:10" ht="15">
      <c r="B715" s="547" t="s">
        <v>296</v>
      </c>
      <c r="C715" s="548">
        <v>0</v>
      </c>
      <c r="D715" s="548">
        <v>0</v>
      </c>
      <c r="E715" s="548">
        <v>0</v>
      </c>
      <c r="F715" s="548">
        <v>0</v>
      </c>
      <c r="G715" s="548">
        <v>0</v>
      </c>
      <c r="H715" s="548">
        <v>0</v>
      </c>
      <c r="I715" s="549">
        <v>0</v>
      </c>
      <c r="J715" s="550"/>
    </row>
    <row r="716" spans="2:10" ht="15">
      <c r="B716" s="547" t="s">
        <v>297</v>
      </c>
      <c r="C716" s="548">
        <v>0</v>
      </c>
      <c r="D716" s="548">
        <v>0</v>
      </c>
      <c r="E716" s="548">
        <v>0</v>
      </c>
      <c r="F716" s="548">
        <v>0</v>
      </c>
      <c r="G716" s="548">
        <v>0</v>
      </c>
      <c r="H716" s="548">
        <v>0</v>
      </c>
      <c r="I716" s="549">
        <v>0</v>
      </c>
      <c r="J716" s="550"/>
    </row>
    <row r="717" spans="2:10" ht="15">
      <c r="B717" s="547" t="s">
        <v>298</v>
      </c>
      <c r="C717" s="548">
        <v>0</v>
      </c>
      <c r="D717" s="548">
        <v>0</v>
      </c>
      <c r="E717" s="548">
        <v>0</v>
      </c>
      <c r="F717" s="548">
        <v>0</v>
      </c>
      <c r="G717" s="548">
        <v>0</v>
      </c>
      <c r="H717" s="548">
        <v>0</v>
      </c>
      <c r="I717" s="549">
        <v>0</v>
      </c>
      <c r="J717" s="550"/>
    </row>
    <row r="718" spans="2:10" ht="15">
      <c r="B718" s="547" t="s">
        <v>299</v>
      </c>
      <c r="C718" s="548">
        <v>0</v>
      </c>
      <c r="D718" s="548">
        <v>0</v>
      </c>
      <c r="E718" s="548">
        <v>0</v>
      </c>
      <c r="F718" s="548">
        <v>0</v>
      </c>
      <c r="G718" s="548">
        <v>0</v>
      </c>
      <c r="H718" s="548">
        <v>0</v>
      </c>
      <c r="I718" s="549">
        <v>0</v>
      </c>
      <c r="J718" s="550"/>
    </row>
    <row r="719" spans="2:10" ht="15">
      <c r="B719" s="547" t="s">
        <v>300</v>
      </c>
      <c r="C719" s="548">
        <v>0</v>
      </c>
      <c r="D719" s="548">
        <v>0</v>
      </c>
      <c r="E719" s="548">
        <v>0</v>
      </c>
      <c r="F719" s="548">
        <v>0</v>
      </c>
      <c r="G719" s="548">
        <v>0</v>
      </c>
      <c r="H719" s="548">
        <v>0</v>
      </c>
      <c r="I719" s="549">
        <v>0</v>
      </c>
      <c r="J719" s="550"/>
    </row>
    <row r="720" spans="2:10" ht="15">
      <c r="B720" s="547" t="s">
        <v>301</v>
      </c>
      <c r="C720" s="548">
        <v>13.96648044692739</v>
      </c>
      <c r="D720" s="548">
        <v>0</v>
      </c>
      <c r="E720" s="548">
        <v>0</v>
      </c>
      <c r="F720" s="548">
        <v>0</v>
      </c>
      <c r="G720" s="548">
        <v>0</v>
      </c>
      <c r="H720" s="548">
        <v>13.946313029386076</v>
      </c>
      <c r="I720" s="549">
        <v>0</v>
      </c>
      <c r="J720" s="550"/>
    </row>
    <row r="721" spans="2:10" ht="15">
      <c r="B721" s="547" t="s">
        <v>302</v>
      </c>
      <c r="C721" s="548">
        <v>0</v>
      </c>
      <c r="D721" s="548">
        <v>0</v>
      </c>
      <c r="E721" s="548">
        <v>0</v>
      </c>
      <c r="F721" s="548">
        <v>0</v>
      </c>
      <c r="G721" s="548">
        <v>0</v>
      </c>
      <c r="H721" s="548">
        <v>0</v>
      </c>
      <c r="I721" s="549">
        <v>0</v>
      </c>
      <c r="J721" s="550"/>
    </row>
    <row r="722" spans="2:10" ht="15">
      <c r="B722" s="547" t="s">
        <v>303</v>
      </c>
      <c r="C722" s="548">
        <v>0</v>
      </c>
      <c r="D722" s="548">
        <v>0</v>
      </c>
      <c r="E722" s="548">
        <v>0</v>
      </c>
      <c r="F722" s="548">
        <v>0</v>
      </c>
      <c r="G722" s="548">
        <v>0</v>
      </c>
      <c r="H722" s="548">
        <v>0</v>
      </c>
      <c r="I722" s="549">
        <v>0</v>
      </c>
      <c r="J722" s="550"/>
    </row>
    <row r="723" spans="2:10" ht="15">
      <c r="B723" s="547" t="s">
        <v>304</v>
      </c>
      <c r="C723" s="548">
        <v>0</v>
      </c>
      <c r="D723" s="548">
        <v>0</v>
      </c>
      <c r="E723" s="548">
        <v>0</v>
      </c>
      <c r="F723" s="548">
        <v>0</v>
      </c>
      <c r="G723" s="548">
        <v>0</v>
      </c>
      <c r="H723" s="548">
        <v>0</v>
      </c>
      <c r="I723" s="549">
        <v>0</v>
      </c>
      <c r="J723" s="550"/>
    </row>
    <row r="724" spans="2:10" ht="15">
      <c r="B724" s="547" t="s">
        <v>305</v>
      </c>
      <c r="C724" s="548">
        <v>0</v>
      </c>
      <c r="D724" s="548">
        <v>0</v>
      </c>
      <c r="E724" s="548">
        <v>0</v>
      </c>
      <c r="F724" s="548">
        <v>0</v>
      </c>
      <c r="G724" s="548">
        <v>0</v>
      </c>
      <c r="H724" s="548">
        <v>0</v>
      </c>
      <c r="I724" s="549">
        <v>0</v>
      </c>
      <c r="J724" s="550"/>
    </row>
    <row r="725" spans="2:10" ht="15">
      <c r="B725" s="547" t="s">
        <v>306</v>
      </c>
      <c r="C725" s="548">
        <v>0</v>
      </c>
      <c r="D725" s="548">
        <v>0</v>
      </c>
      <c r="E725" s="548">
        <v>0</v>
      </c>
      <c r="F725" s="548">
        <v>0</v>
      </c>
      <c r="G725" s="548">
        <v>0</v>
      </c>
      <c r="H725" s="548">
        <v>0</v>
      </c>
      <c r="I725" s="549">
        <v>2.5806451612903234</v>
      </c>
      <c r="J725" s="550"/>
    </row>
    <row r="726" spans="2:10" ht="15">
      <c r="B726" s="547" t="s">
        <v>307</v>
      </c>
      <c r="C726" s="548">
        <v>0</v>
      </c>
      <c r="D726" s="548">
        <v>0</v>
      </c>
      <c r="E726" s="548">
        <v>0</v>
      </c>
      <c r="F726" s="548">
        <v>0</v>
      </c>
      <c r="G726" s="548">
        <v>0</v>
      </c>
      <c r="H726" s="548">
        <v>0</v>
      </c>
      <c r="I726" s="549">
        <v>0</v>
      </c>
      <c r="J726" s="550"/>
    </row>
    <row r="727" spans="2:10" ht="15.75" thickBot="1">
      <c r="B727" s="95" t="s">
        <v>308</v>
      </c>
      <c r="C727" s="551">
        <v>0</v>
      </c>
      <c r="D727" s="551">
        <v>0</v>
      </c>
      <c r="E727" s="551">
        <v>0</v>
      </c>
      <c r="F727" s="551">
        <v>0</v>
      </c>
      <c r="G727" s="551">
        <v>0</v>
      </c>
      <c r="H727" s="551">
        <v>0</v>
      </c>
      <c r="I727" s="552">
        <v>0</v>
      </c>
      <c r="J727" s="550"/>
    </row>
    <row r="728" spans="2:10" ht="15.75" thickTop="1">
      <c r="B728" s="547" t="s">
        <v>409</v>
      </c>
      <c r="C728" s="415"/>
      <c r="D728" s="550"/>
      <c r="E728" s="550"/>
      <c r="F728" s="550"/>
      <c r="G728" s="550"/>
      <c r="H728" s="550"/>
      <c r="I728" s="550"/>
      <c r="J728" s="550"/>
    </row>
    <row r="731" spans="2:14" ht="15">
      <c r="B731" s="79" t="s">
        <v>455</v>
      </c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</row>
    <row r="732" spans="2:14" ht="57" thickBot="1">
      <c r="B732" s="193" t="s">
        <v>175</v>
      </c>
      <c r="C732" s="182" t="s">
        <v>312</v>
      </c>
      <c r="D732" s="182" t="s">
        <v>313</v>
      </c>
      <c r="E732" s="182" t="s">
        <v>314</v>
      </c>
      <c r="F732" s="182" t="s">
        <v>315</v>
      </c>
      <c r="G732" s="182" t="s">
        <v>316</v>
      </c>
      <c r="H732" s="182" t="s">
        <v>317</v>
      </c>
      <c r="I732" s="182" t="s">
        <v>318</v>
      </c>
      <c r="J732" s="182" t="s">
        <v>319</v>
      </c>
      <c r="K732" s="182" t="s">
        <v>320</v>
      </c>
      <c r="L732" s="182" t="s">
        <v>321</v>
      </c>
      <c r="M732" s="182" t="s">
        <v>322</v>
      </c>
      <c r="N732" s="194" t="s">
        <v>58</v>
      </c>
    </row>
    <row r="733" spans="2:14" ht="15">
      <c r="B733" s="195" t="s">
        <v>102</v>
      </c>
      <c r="C733" s="196">
        <v>7.963847117947367</v>
      </c>
      <c r="D733" s="196">
        <v>0.14781641168289317</v>
      </c>
      <c r="E733" s="196">
        <v>84.98997437741616</v>
      </c>
      <c r="F733" s="196">
        <v>0.34942280945758014</v>
      </c>
      <c r="G733" s="196">
        <v>0.25034770514603616</v>
      </c>
      <c r="H733" s="196">
        <v>1.9762736634323628</v>
      </c>
      <c r="I733" s="196">
        <v>0.07872044506258717</v>
      </c>
      <c r="J733" s="196">
        <v>3.8519683868514676</v>
      </c>
      <c r="K733" s="196">
        <v>0.19141168289290678</v>
      </c>
      <c r="L733" s="196">
        <v>0.041724617524339445</v>
      </c>
      <c r="M733" s="196">
        <v>0.15849278258638635</v>
      </c>
      <c r="N733" s="197">
        <v>100</v>
      </c>
    </row>
    <row r="734" spans="2:14" ht="15">
      <c r="B734" s="195" t="s">
        <v>103</v>
      </c>
      <c r="C734" s="196">
        <v>70.8532964020783</v>
      </c>
      <c r="D734" s="196">
        <v>0</v>
      </c>
      <c r="E734" s="196">
        <v>24.078427856681103</v>
      </c>
      <c r="F734" s="196">
        <v>0.9383059388138819</v>
      </c>
      <c r="G734" s="196">
        <v>0.1130136986301369</v>
      </c>
      <c r="H734" s="196">
        <v>1.701613044489757</v>
      </c>
      <c r="I734" s="196">
        <v>0.06551369863013698</v>
      </c>
      <c r="J734" s="196">
        <v>2.1719868949232186</v>
      </c>
      <c r="K734" s="196">
        <v>0.015513698630136977</v>
      </c>
      <c r="L734" s="196">
        <v>0</v>
      </c>
      <c r="M734" s="196">
        <v>0.06232876712328766</v>
      </c>
      <c r="N734" s="197">
        <v>100</v>
      </c>
    </row>
    <row r="735" spans="2:14" ht="15">
      <c r="B735" s="138" t="s">
        <v>104</v>
      </c>
      <c r="C735" s="196">
        <v>32.15175802570997</v>
      </c>
      <c r="D735" s="196">
        <v>1.4364523705959114</v>
      </c>
      <c r="E735" s="196">
        <v>54.04187929950899</v>
      </c>
      <c r="F735" s="196">
        <v>0.4223365203607637</v>
      </c>
      <c r="G735" s="196">
        <v>0.4684112679533489</v>
      </c>
      <c r="H735" s="196">
        <v>4.039984168762644</v>
      </c>
      <c r="I735" s="196">
        <v>0.14413534653553695</v>
      </c>
      <c r="J735" s="196">
        <v>7.0590619965022485</v>
      </c>
      <c r="K735" s="196">
        <v>0.12694579732914377</v>
      </c>
      <c r="L735" s="196">
        <v>0.06310219238734562</v>
      </c>
      <c r="M735" s="196">
        <v>0.04593301435406705</v>
      </c>
      <c r="N735" s="197">
        <v>100</v>
      </c>
    </row>
    <row r="736" spans="2:14" ht="15">
      <c r="B736" s="138" t="s">
        <v>105</v>
      </c>
      <c r="C736" s="196">
        <v>32.417156862745095</v>
      </c>
      <c r="D736" s="196">
        <v>0</v>
      </c>
      <c r="E736" s="196">
        <v>52.13078431372549</v>
      </c>
      <c r="F736" s="196">
        <v>0</v>
      </c>
      <c r="G736" s="196">
        <v>0</v>
      </c>
      <c r="H736" s="196">
        <v>4.255196078431371</v>
      </c>
      <c r="I736" s="196">
        <v>0</v>
      </c>
      <c r="J736" s="196">
        <v>11.098823529411765</v>
      </c>
      <c r="K736" s="196">
        <v>0</v>
      </c>
      <c r="L736" s="196">
        <v>0</v>
      </c>
      <c r="M736" s="196">
        <v>0.09803921568627447</v>
      </c>
      <c r="N736" s="197">
        <v>100</v>
      </c>
    </row>
    <row r="737" spans="2:14" ht="15">
      <c r="B737" s="138" t="s">
        <v>128</v>
      </c>
      <c r="C737" s="196">
        <v>30</v>
      </c>
      <c r="D737" s="196">
        <v>0</v>
      </c>
      <c r="E737" s="196">
        <v>50</v>
      </c>
      <c r="F737" s="196">
        <v>0</v>
      </c>
      <c r="G737" s="196">
        <v>0</v>
      </c>
      <c r="H737" s="196">
        <v>0</v>
      </c>
      <c r="I737" s="196">
        <v>0</v>
      </c>
      <c r="J737" s="196">
        <v>20</v>
      </c>
      <c r="K737" s="196">
        <v>0</v>
      </c>
      <c r="L737" s="196">
        <v>0</v>
      </c>
      <c r="M737" s="196">
        <v>0</v>
      </c>
      <c r="N737" s="197">
        <v>100</v>
      </c>
    </row>
    <row r="738" spans="2:14" ht="15">
      <c r="B738" s="138" t="s">
        <v>106</v>
      </c>
      <c r="C738" s="196">
        <v>12.415380778466222</v>
      </c>
      <c r="D738" s="196">
        <v>0.33273090922642995</v>
      </c>
      <c r="E738" s="196">
        <v>73.20588700658504</v>
      </c>
      <c r="F738" s="196">
        <v>0.4624974923315773</v>
      </c>
      <c r="G738" s="196">
        <v>0.22375156838143057</v>
      </c>
      <c r="H738" s="196">
        <v>1.9489429690488718</v>
      </c>
      <c r="I738" s="196">
        <v>0.17538167321002118</v>
      </c>
      <c r="J738" s="196">
        <v>11.146042408271091</v>
      </c>
      <c r="K738" s="196">
        <v>0</v>
      </c>
      <c r="L738" s="196">
        <v>0.03930991217063989</v>
      </c>
      <c r="M738" s="196">
        <v>0.050075282308657515</v>
      </c>
      <c r="N738" s="197">
        <v>100</v>
      </c>
    </row>
    <row r="739" spans="2:14" ht="15">
      <c r="B739" s="138" t="s">
        <v>107</v>
      </c>
      <c r="C739" s="196">
        <v>9.068946172851465</v>
      </c>
      <c r="D739" s="196">
        <v>0.2528266913809081</v>
      </c>
      <c r="E739" s="196">
        <v>72.57781082453229</v>
      </c>
      <c r="F739" s="196">
        <v>0.1787488415199259</v>
      </c>
      <c r="G739" s="196">
        <v>0.06487488415199247</v>
      </c>
      <c r="H739" s="196">
        <v>3.2440511097821467</v>
      </c>
      <c r="I739" s="196">
        <v>0.14464318813716404</v>
      </c>
      <c r="J739" s="196">
        <v>14.378972553940088</v>
      </c>
      <c r="K739" s="196">
        <v>0</v>
      </c>
      <c r="L739" s="196">
        <v>0.08912573370404699</v>
      </c>
      <c r="M739" s="196">
        <v>0</v>
      </c>
      <c r="N739" s="197">
        <v>100</v>
      </c>
    </row>
    <row r="740" spans="2:14" ht="15">
      <c r="B740" s="138" t="s">
        <v>108</v>
      </c>
      <c r="C740" s="196">
        <v>11.066432748538007</v>
      </c>
      <c r="D740" s="196">
        <v>0</v>
      </c>
      <c r="E740" s="196">
        <v>73.87327485380112</v>
      </c>
      <c r="F740" s="196">
        <v>0</v>
      </c>
      <c r="G740" s="196">
        <v>0</v>
      </c>
      <c r="H740" s="196">
        <v>0.5175438596491225</v>
      </c>
      <c r="I740" s="196">
        <v>0.1461988304093568</v>
      </c>
      <c r="J740" s="196">
        <v>14.396549707602338</v>
      </c>
      <c r="K740" s="196">
        <v>0</v>
      </c>
      <c r="L740" s="196">
        <v>0</v>
      </c>
      <c r="M740" s="196">
        <v>0</v>
      </c>
      <c r="N740" s="197">
        <v>100</v>
      </c>
    </row>
    <row r="741" spans="2:14" ht="15">
      <c r="B741" s="138" t="s">
        <v>151</v>
      </c>
      <c r="C741" s="196">
        <v>0</v>
      </c>
      <c r="D741" s="196">
        <v>0</v>
      </c>
      <c r="E741" s="196">
        <v>100</v>
      </c>
      <c r="F741" s="196">
        <v>0</v>
      </c>
      <c r="G741" s="196">
        <v>0</v>
      </c>
      <c r="H741" s="196">
        <v>0</v>
      </c>
      <c r="I741" s="196">
        <v>0</v>
      </c>
      <c r="J741" s="196">
        <v>0</v>
      </c>
      <c r="K741" s="196">
        <v>0</v>
      </c>
      <c r="L741" s="196">
        <v>0</v>
      </c>
      <c r="M741" s="196">
        <v>0</v>
      </c>
      <c r="N741" s="197">
        <v>100</v>
      </c>
    </row>
    <row r="742" spans="2:14" ht="15">
      <c r="B742" s="138" t="s">
        <v>109</v>
      </c>
      <c r="C742" s="196">
        <v>15.473419765356008</v>
      </c>
      <c r="D742" s="196">
        <v>0.190340314136126</v>
      </c>
      <c r="E742" s="196">
        <v>79.97791732687111</v>
      </c>
      <c r="F742" s="196">
        <v>0.7324520069808024</v>
      </c>
      <c r="G742" s="196">
        <v>0.25523560209424073</v>
      </c>
      <c r="H742" s="196">
        <v>2.872921197476169</v>
      </c>
      <c r="I742" s="196">
        <v>0.044397905759162366</v>
      </c>
      <c r="J742" s="196">
        <v>0</v>
      </c>
      <c r="K742" s="196">
        <v>0.08726003490401402</v>
      </c>
      <c r="L742" s="196">
        <v>0.2207678883071551</v>
      </c>
      <c r="M742" s="196">
        <v>0.1452879581151833</v>
      </c>
      <c r="N742" s="197">
        <v>100</v>
      </c>
    </row>
    <row r="743" spans="2:14" ht="15">
      <c r="B743" s="138" t="s">
        <v>110</v>
      </c>
      <c r="C743" s="196">
        <v>21.670089905737324</v>
      </c>
      <c r="D743" s="196">
        <v>0.12928999999999988</v>
      </c>
      <c r="E743" s="196">
        <v>62.465569062114746</v>
      </c>
      <c r="F743" s="196">
        <v>0.4604008732619787</v>
      </c>
      <c r="G743" s="196">
        <v>0</v>
      </c>
      <c r="H743" s="196">
        <v>3.0838926571810807</v>
      </c>
      <c r="I743" s="196">
        <v>0.11750999999999996</v>
      </c>
      <c r="J743" s="196">
        <v>11.813891946149218</v>
      </c>
      <c r="K743" s="196">
        <v>0</v>
      </c>
      <c r="L743" s="196">
        <v>0.24550555555555564</v>
      </c>
      <c r="M743" s="196">
        <v>0.01385000000000002</v>
      </c>
      <c r="N743" s="197">
        <v>100</v>
      </c>
    </row>
    <row r="744" spans="2:14" ht="15">
      <c r="B744" s="138" t="s">
        <v>111</v>
      </c>
      <c r="C744" s="196">
        <v>13.188287803697117</v>
      </c>
      <c r="D744" s="196">
        <v>0.0380359612724758</v>
      </c>
      <c r="E744" s="196">
        <v>80.30149464786506</v>
      </c>
      <c r="F744" s="196">
        <v>1.038341017365913</v>
      </c>
      <c r="G744" s="196">
        <v>0.15214384508990328</v>
      </c>
      <c r="H744" s="196">
        <v>3.3177000974922555</v>
      </c>
      <c r="I744" s="196">
        <v>0.08547717842323654</v>
      </c>
      <c r="J744" s="196">
        <v>0</v>
      </c>
      <c r="K744" s="196">
        <v>1.802862464008484</v>
      </c>
      <c r="L744" s="196">
        <v>0.050760719225449474</v>
      </c>
      <c r="M744" s="196">
        <v>0.02489626556016598</v>
      </c>
      <c r="N744" s="197">
        <v>100</v>
      </c>
    </row>
    <row r="745" spans="2:14" ht="15">
      <c r="B745" s="138" t="s">
        <v>153</v>
      </c>
      <c r="C745" s="196">
        <v>72.19906484196808</v>
      </c>
      <c r="D745" s="196">
        <v>0</v>
      </c>
      <c r="E745" s="196">
        <v>18.55617682198327</v>
      </c>
      <c r="F745" s="196">
        <v>0.14366786140979684</v>
      </c>
      <c r="G745" s="196">
        <v>0</v>
      </c>
      <c r="H745" s="196">
        <v>6.89015423047681</v>
      </c>
      <c r="I745" s="196">
        <v>0</v>
      </c>
      <c r="J745" s="196">
        <v>0.5227642011512981</v>
      </c>
      <c r="K745" s="196">
        <v>0</v>
      </c>
      <c r="L745" s="196">
        <v>1.6881720430107527</v>
      </c>
      <c r="M745" s="196">
        <v>0</v>
      </c>
      <c r="N745" s="197">
        <v>100</v>
      </c>
    </row>
    <row r="746" spans="2:14" ht="15">
      <c r="B746" s="138" t="s">
        <v>154</v>
      </c>
      <c r="C746" s="196">
        <v>58.82985186688313</v>
      </c>
      <c r="D746" s="196">
        <v>0</v>
      </c>
      <c r="E746" s="196">
        <v>36.220683847402576</v>
      </c>
      <c r="F746" s="196">
        <v>0.5073051948051945</v>
      </c>
      <c r="G746" s="196">
        <v>0.03409090909090909</v>
      </c>
      <c r="H746" s="196">
        <v>4.145795454545454</v>
      </c>
      <c r="I746" s="196">
        <v>0</v>
      </c>
      <c r="J746" s="196">
        <v>0</v>
      </c>
      <c r="K746" s="196">
        <v>0.26227272727272716</v>
      </c>
      <c r="L746" s="196">
        <v>0</v>
      </c>
      <c r="M746" s="196">
        <v>0</v>
      </c>
      <c r="N746" s="197">
        <v>100</v>
      </c>
    </row>
    <row r="747" spans="2:14" ht="15">
      <c r="B747" s="138" t="s">
        <v>155</v>
      </c>
      <c r="C747" s="196">
        <v>0</v>
      </c>
      <c r="D747" s="196">
        <v>0</v>
      </c>
      <c r="E747" s="196">
        <v>50</v>
      </c>
      <c r="F747" s="196">
        <v>0</v>
      </c>
      <c r="G747" s="196">
        <v>0</v>
      </c>
      <c r="H747" s="196">
        <v>50</v>
      </c>
      <c r="I747" s="196">
        <v>0</v>
      </c>
      <c r="J747" s="196">
        <v>0</v>
      </c>
      <c r="K747" s="196">
        <v>0</v>
      </c>
      <c r="L747" s="196">
        <v>0</v>
      </c>
      <c r="M747" s="196">
        <v>0</v>
      </c>
      <c r="N747" s="197">
        <v>100</v>
      </c>
    </row>
    <row r="748" spans="2:14" ht="15">
      <c r="B748" s="138" t="s">
        <v>156</v>
      </c>
      <c r="C748" s="196">
        <v>62.010588235294115</v>
      </c>
      <c r="D748" s="196">
        <v>3.9705882352941178</v>
      </c>
      <c r="E748" s="196">
        <v>24.695294117647055</v>
      </c>
      <c r="F748" s="196">
        <v>0</v>
      </c>
      <c r="G748" s="196">
        <v>0</v>
      </c>
      <c r="H748" s="196">
        <v>2.2647058823529416</v>
      </c>
      <c r="I748" s="196">
        <v>0</v>
      </c>
      <c r="J748" s="196">
        <v>7.0588235294117645</v>
      </c>
      <c r="K748" s="196">
        <v>0</v>
      </c>
      <c r="L748" s="196">
        <v>0</v>
      </c>
      <c r="M748" s="196">
        <v>0</v>
      </c>
      <c r="N748" s="197">
        <v>100</v>
      </c>
    </row>
    <row r="749" spans="2:14" ht="15">
      <c r="B749" s="138" t="s">
        <v>157</v>
      </c>
      <c r="C749" s="196">
        <v>67.22115577889447</v>
      </c>
      <c r="D749" s="196">
        <v>0</v>
      </c>
      <c r="E749" s="196">
        <v>30.100703517587938</v>
      </c>
      <c r="F749" s="196">
        <v>0</v>
      </c>
      <c r="G749" s="196">
        <v>0</v>
      </c>
      <c r="H749" s="196">
        <v>2.678140703517588</v>
      </c>
      <c r="I749" s="196">
        <v>0</v>
      </c>
      <c r="J749" s="196">
        <v>0</v>
      </c>
      <c r="K749" s="196">
        <v>0</v>
      </c>
      <c r="L749" s="196">
        <v>0</v>
      </c>
      <c r="M749" s="196">
        <v>0</v>
      </c>
      <c r="N749" s="197">
        <v>100</v>
      </c>
    </row>
    <row r="750" spans="2:14" ht="15">
      <c r="B750" s="138" t="s">
        <v>158</v>
      </c>
      <c r="C750" s="196">
        <v>45.70093220338981</v>
      </c>
      <c r="D750" s="196">
        <v>0</v>
      </c>
      <c r="E750" s="196">
        <v>48.077457627118626</v>
      </c>
      <c r="F750" s="196">
        <v>0.04237288135593218</v>
      </c>
      <c r="G750" s="196">
        <v>0</v>
      </c>
      <c r="H750" s="196">
        <v>6.020169491525424</v>
      </c>
      <c r="I750" s="196">
        <v>0</v>
      </c>
      <c r="J750" s="196">
        <v>0.11669491525423731</v>
      </c>
      <c r="K750" s="196">
        <v>0</v>
      </c>
      <c r="L750" s="196">
        <v>0.04237288135593218</v>
      </c>
      <c r="M750" s="196">
        <v>0</v>
      </c>
      <c r="N750" s="197">
        <v>100</v>
      </c>
    </row>
    <row r="751" spans="2:14" ht="15">
      <c r="B751" s="138" t="s">
        <v>323</v>
      </c>
      <c r="C751" s="196">
        <v>18.99394731564682</v>
      </c>
      <c r="D751" s="196">
        <v>0</v>
      </c>
      <c r="E751" s="196">
        <v>77.19977941470522</v>
      </c>
      <c r="F751" s="196">
        <v>0.6138693225558118</v>
      </c>
      <c r="G751" s="196">
        <v>0.05280600461893758</v>
      </c>
      <c r="H751" s="196">
        <v>2.2071037161452867</v>
      </c>
      <c r="I751" s="196">
        <v>0.07274826789838335</v>
      </c>
      <c r="J751" s="196">
        <v>0</v>
      </c>
      <c r="K751" s="196">
        <v>0</v>
      </c>
      <c r="L751" s="196">
        <v>0.310958429561201</v>
      </c>
      <c r="M751" s="196">
        <v>0.5487875288683601</v>
      </c>
      <c r="N751" s="197">
        <v>100</v>
      </c>
    </row>
    <row r="752" spans="2:14" ht="15">
      <c r="B752" s="138" t="s">
        <v>133</v>
      </c>
      <c r="C752" s="196">
        <v>59.62823081965648</v>
      </c>
      <c r="D752" s="196">
        <v>0</v>
      </c>
      <c r="E752" s="196">
        <v>38.43552239371112</v>
      </c>
      <c r="F752" s="196">
        <v>0.02570694087403598</v>
      </c>
      <c r="G752" s="196">
        <v>0</v>
      </c>
      <c r="H752" s="196">
        <v>1.1650385604113105</v>
      </c>
      <c r="I752" s="196">
        <v>0.17994858611825187</v>
      </c>
      <c r="J752" s="196">
        <v>0</v>
      </c>
      <c r="K752" s="196">
        <v>0</v>
      </c>
      <c r="L752" s="196">
        <v>0</v>
      </c>
      <c r="M752" s="196">
        <v>0.5655526992287919</v>
      </c>
      <c r="N752" s="197">
        <v>100</v>
      </c>
    </row>
    <row r="753" spans="2:14" ht="15">
      <c r="B753" s="138" t="s">
        <v>116</v>
      </c>
      <c r="C753" s="196">
        <v>70.22453519861018</v>
      </c>
      <c r="D753" s="196">
        <v>0</v>
      </c>
      <c r="E753" s="196">
        <v>26.94259222479714</v>
      </c>
      <c r="F753" s="196">
        <v>0.023635394456289965</v>
      </c>
      <c r="G753" s="196">
        <v>0.02718550106609802</v>
      </c>
      <c r="H753" s="196">
        <v>2.497296883628899</v>
      </c>
      <c r="I753" s="196">
        <v>0.016631130063965896</v>
      </c>
      <c r="J753" s="196">
        <v>0</v>
      </c>
      <c r="K753" s="196">
        <v>0</v>
      </c>
      <c r="L753" s="196">
        <v>0.1833688699360341</v>
      </c>
      <c r="M753" s="196">
        <v>0.0847547974413646</v>
      </c>
      <c r="N753" s="197">
        <v>100</v>
      </c>
    </row>
    <row r="754" spans="2:14" ht="15">
      <c r="B754" s="138" t="s">
        <v>162</v>
      </c>
      <c r="C754" s="196">
        <v>29.217391304347824</v>
      </c>
      <c r="D754" s="196">
        <v>0</v>
      </c>
      <c r="E754" s="196">
        <v>63.89826086956521</v>
      </c>
      <c r="F754" s="196">
        <v>0</v>
      </c>
      <c r="G754" s="196">
        <v>0</v>
      </c>
      <c r="H754" s="196">
        <v>2.5365217391304347</v>
      </c>
      <c r="I754" s="196">
        <v>0</v>
      </c>
      <c r="J754" s="196">
        <v>0</v>
      </c>
      <c r="K754" s="196">
        <v>0</v>
      </c>
      <c r="L754" s="196">
        <v>0</v>
      </c>
      <c r="M754" s="196">
        <v>4.3478260869565215</v>
      </c>
      <c r="N754" s="197">
        <v>100</v>
      </c>
    </row>
    <row r="755" spans="2:14" ht="15">
      <c r="B755" s="138" t="s">
        <v>163</v>
      </c>
      <c r="C755" s="196">
        <v>51.17583333333332</v>
      </c>
      <c r="D755" s="196">
        <v>0</v>
      </c>
      <c r="E755" s="196">
        <v>43.27611111111111</v>
      </c>
      <c r="F755" s="196">
        <v>0</v>
      </c>
      <c r="G755" s="196">
        <v>0</v>
      </c>
      <c r="H755" s="196">
        <v>5.548055555555556</v>
      </c>
      <c r="I755" s="196">
        <v>0</v>
      </c>
      <c r="J755" s="196">
        <v>0</v>
      </c>
      <c r="K755" s="196">
        <v>0</v>
      </c>
      <c r="L755" s="196">
        <v>0</v>
      </c>
      <c r="M755" s="196">
        <v>0</v>
      </c>
      <c r="N755" s="197">
        <v>100</v>
      </c>
    </row>
    <row r="756" spans="2:14" ht="15">
      <c r="B756" s="138" t="s">
        <v>164</v>
      </c>
      <c r="C756" s="196">
        <v>84.70705882352941</v>
      </c>
      <c r="D756" s="196">
        <v>0</v>
      </c>
      <c r="E756" s="196">
        <v>11.998823529411764</v>
      </c>
      <c r="F756" s="196">
        <v>0</v>
      </c>
      <c r="G756" s="196">
        <v>0</v>
      </c>
      <c r="H756" s="196">
        <v>2.941176470588235</v>
      </c>
      <c r="I756" s="196">
        <v>0</v>
      </c>
      <c r="J756" s="196">
        <v>0</v>
      </c>
      <c r="K756" s="196">
        <v>0</v>
      </c>
      <c r="L756" s="196">
        <v>0.3529411764705882</v>
      </c>
      <c r="M756" s="196">
        <v>0</v>
      </c>
      <c r="N756" s="197">
        <v>100</v>
      </c>
    </row>
    <row r="757" spans="2:14" ht="15">
      <c r="B757" s="138" t="s">
        <v>117</v>
      </c>
      <c r="C757" s="196">
        <v>10.523254619535786</v>
      </c>
      <c r="D757" s="196">
        <v>0.051282051282051294</v>
      </c>
      <c r="E757" s="196">
        <v>73.54951287009598</v>
      </c>
      <c r="F757" s="196">
        <v>0.20894017094017098</v>
      </c>
      <c r="G757" s="196">
        <v>0.17094017094017097</v>
      </c>
      <c r="H757" s="196">
        <v>1.2764444444444434</v>
      </c>
      <c r="I757" s="196">
        <v>0.3206324786324786</v>
      </c>
      <c r="J757" s="196">
        <v>13.800241057376715</v>
      </c>
      <c r="K757" s="196">
        <v>0.04747008547008544</v>
      </c>
      <c r="L757" s="196">
        <v>0</v>
      </c>
      <c r="M757" s="196">
        <v>0.05128205128205134</v>
      </c>
      <c r="N757" s="197">
        <v>100</v>
      </c>
    </row>
    <row r="758" spans="2:14" ht="15">
      <c r="B758" s="138" t="s">
        <v>118</v>
      </c>
      <c r="C758" s="196">
        <v>16.49809929078014</v>
      </c>
      <c r="D758" s="196">
        <v>1.170212765957447</v>
      </c>
      <c r="E758" s="196">
        <v>60.21870009128572</v>
      </c>
      <c r="F758" s="196">
        <v>0.11773049645390071</v>
      </c>
      <c r="G758" s="196">
        <v>0</v>
      </c>
      <c r="H758" s="196">
        <v>1.1204113475177297</v>
      </c>
      <c r="I758" s="196">
        <v>0</v>
      </c>
      <c r="J758" s="196">
        <v>20.811016220771013</v>
      </c>
      <c r="K758" s="196">
        <v>0</v>
      </c>
      <c r="L758" s="196">
        <v>0.021276595744680833</v>
      </c>
      <c r="M758" s="196">
        <v>0.0425531914893617</v>
      </c>
      <c r="N758" s="197">
        <v>100</v>
      </c>
    </row>
    <row r="759" spans="2:14" ht="15">
      <c r="B759" s="138" t="s">
        <v>166</v>
      </c>
      <c r="C759" s="196">
        <v>6.381249999999998</v>
      </c>
      <c r="D759" s="196">
        <v>0.39583333333333337</v>
      </c>
      <c r="E759" s="196">
        <v>82.2378125</v>
      </c>
      <c r="F759" s="196">
        <v>0</v>
      </c>
      <c r="G759" s="196">
        <v>0</v>
      </c>
      <c r="H759" s="196">
        <v>0.8187499999999999</v>
      </c>
      <c r="I759" s="196">
        <v>0</v>
      </c>
      <c r="J759" s="196">
        <v>10.166354166666663</v>
      </c>
      <c r="K759" s="196">
        <v>0</v>
      </c>
      <c r="L759" s="196">
        <v>0</v>
      </c>
      <c r="M759" s="196">
        <v>0</v>
      </c>
      <c r="N759" s="197">
        <v>100</v>
      </c>
    </row>
    <row r="760" spans="2:14" ht="15">
      <c r="B760" s="138" t="s">
        <v>167</v>
      </c>
      <c r="C760" s="196">
        <v>99.35442771084337</v>
      </c>
      <c r="D760" s="196">
        <v>0.042168674698795226</v>
      </c>
      <c r="E760" s="196">
        <v>0.30219879518072285</v>
      </c>
      <c r="F760" s="196">
        <v>0</v>
      </c>
      <c r="G760" s="196">
        <v>0</v>
      </c>
      <c r="H760" s="196">
        <v>0.30120481927710835</v>
      </c>
      <c r="I760" s="196">
        <v>0</v>
      </c>
      <c r="J760" s="196">
        <v>0</v>
      </c>
      <c r="K760" s="196">
        <v>0</v>
      </c>
      <c r="L760" s="196">
        <v>0</v>
      </c>
      <c r="M760" s="196">
        <v>0</v>
      </c>
      <c r="N760" s="197">
        <v>100</v>
      </c>
    </row>
    <row r="761" spans="2:14" ht="15">
      <c r="B761" s="138" t="s">
        <v>168</v>
      </c>
      <c r="C761" s="196">
        <v>100</v>
      </c>
      <c r="D761" s="196">
        <v>0</v>
      </c>
      <c r="E761" s="196">
        <v>0</v>
      </c>
      <c r="F761" s="196">
        <v>0</v>
      </c>
      <c r="G761" s="196">
        <v>0</v>
      </c>
      <c r="H761" s="196">
        <v>0</v>
      </c>
      <c r="I761" s="196">
        <v>0</v>
      </c>
      <c r="J761" s="196">
        <v>0</v>
      </c>
      <c r="K761" s="196">
        <v>0</v>
      </c>
      <c r="L761" s="196">
        <v>0</v>
      </c>
      <c r="M761" s="196">
        <v>0</v>
      </c>
      <c r="N761" s="197">
        <v>100</v>
      </c>
    </row>
    <row r="762" spans="2:14" ht="15">
      <c r="B762" s="138" t="s">
        <v>176</v>
      </c>
      <c r="C762" s="196">
        <v>73.26545454545455</v>
      </c>
      <c r="D762" s="196">
        <v>0</v>
      </c>
      <c r="E762" s="196">
        <v>21.16272727272727</v>
      </c>
      <c r="F762" s="196">
        <v>0</v>
      </c>
      <c r="G762" s="196">
        <v>0</v>
      </c>
      <c r="H762" s="196">
        <v>3.753636363636364</v>
      </c>
      <c r="I762" s="196">
        <v>0</v>
      </c>
      <c r="J762" s="196">
        <v>1.8181818181818181</v>
      </c>
      <c r="K762" s="196">
        <v>0</v>
      </c>
      <c r="L762" s="196">
        <v>0</v>
      </c>
      <c r="M762" s="196">
        <v>0</v>
      </c>
      <c r="N762" s="197">
        <v>100</v>
      </c>
    </row>
    <row r="763" spans="2:14" ht="15">
      <c r="B763" s="138" t="s">
        <v>177</v>
      </c>
      <c r="C763" s="196">
        <v>92.29142857142857</v>
      </c>
      <c r="D763" s="196">
        <v>0</v>
      </c>
      <c r="E763" s="196">
        <v>2.1285714285714286</v>
      </c>
      <c r="F763" s="196">
        <v>0</v>
      </c>
      <c r="G763" s="196">
        <v>0</v>
      </c>
      <c r="H763" s="196">
        <v>4.151428571428572</v>
      </c>
      <c r="I763" s="196">
        <v>0</v>
      </c>
      <c r="J763" s="196">
        <v>0</v>
      </c>
      <c r="K763" s="196">
        <v>0</v>
      </c>
      <c r="L763" s="196">
        <v>1.4285714285714286</v>
      </c>
      <c r="M763" s="196">
        <v>0</v>
      </c>
      <c r="N763" s="197">
        <v>100</v>
      </c>
    </row>
    <row r="764" spans="2:14" ht="15">
      <c r="B764" s="138" t="s">
        <v>178</v>
      </c>
      <c r="C764" s="196">
        <v>43.4</v>
      </c>
      <c r="D764" s="196">
        <v>1.2784112708912045</v>
      </c>
      <c r="E764" s="196">
        <v>50.36926441473932</v>
      </c>
      <c r="F764" s="196">
        <v>0</v>
      </c>
      <c r="G764" s="196">
        <v>0</v>
      </c>
      <c r="H764" s="196">
        <v>4.517541705673813</v>
      </c>
      <c r="I764" s="196">
        <v>0.21739130434782608</v>
      </c>
      <c r="J764" s="196">
        <v>0</v>
      </c>
      <c r="K764" s="196">
        <v>0</v>
      </c>
      <c r="L764" s="196">
        <v>0.21739130434782608</v>
      </c>
      <c r="M764" s="196">
        <v>0</v>
      </c>
      <c r="N764" s="197">
        <v>100</v>
      </c>
    </row>
    <row r="765" spans="2:14" ht="15">
      <c r="B765" s="138" t="s">
        <v>325</v>
      </c>
      <c r="C765" s="196">
        <v>98</v>
      </c>
      <c r="D765" s="196">
        <v>0</v>
      </c>
      <c r="E765" s="196">
        <v>0</v>
      </c>
      <c r="F765" s="196">
        <v>0</v>
      </c>
      <c r="G765" s="196">
        <v>0</v>
      </c>
      <c r="H765" s="196">
        <v>2</v>
      </c>
      <c r="I765" s="196">
        <v>0</v>
      </c>
      <c r="J765" s="196">
        <v>0</v>
      </c>
      <c r="K765" s="196">
        <v>0</v>
      </c>
      <c r="L765" s="196">
        <v>0</v>
      </c>
      <c r="M765" s="196">
        <v>0</v>
      </c>
      <c r="N765" s="197">
        <v>100</v>
      </c>
    </row>
    <row r="766" spans="2:14" ht="15">
      <c r="B766" s="138" t="s">
        <v>327</v>
      </c>
      <c r="C766" s="196">
        <v>0</v>
      </c>
      <c r="D766" s="196">
        <v>0</v>
      </c>
      <c r="E766" s="196">
        <v>50</v>
      </c>
      <c r="F766" s="196">
        <v>0</v>
      </c>
      <c r="G766" s="196">
        <v>0</v>
      </c>
      <c r="H766" s="196">
        <v>0</v>
      </c>
      <c r="I766" s="196">
        <v>0</v>
      </c>
      <c r="J766" s="196">
        <v>50</v>
      </c>
      <c r="K766" s="196">
        <v>0</v>
      </c>
      <c r="L766" s="196">
        <v>0</v>
      </c>
      <c r="M766" s="196">
        <v>0</v>
      </c>
      <c r="N766" s="197">
        <v>100</v>
      </c>
    </row>
    <row r="767" spans="2:14" ht="15">
      <c r="B767" s="138" t="s">
        <v>179</v>
      </c>
      <c r="C767" s="196">
        <v>93.25</v>
      </c>
      <c r="D767" s="196">
        <v>0</v>
      </c>
      <c r="E767" s="196">
        <v>6.75</v>
      </c>
      <c r="F767" s="196">
        <v>0</v>
      </c>
      <c r="G767" s="196">
        <v>0</v>
      </c>
      <c r="H767" s="196">
        <v>0</v>
      </c>
      <c r="I767" s="196">
        <v>0</v>
      </c>
      <c r="J767" s="196">
        <v>0</v>
      </c>
      <c r="K767" s="196">
        <v>0</v>
      </c>
      <c r="L767" s="196">
        <v>0</v>
      </c>
      <c r="M767" s="196">
        <v>0</v>
      </c>
      <c r="N767" s="197">
        <v>100</v>
      </c>
    </row>
    <row r="768" spans="2:14" ht="15">
      <c r="B768" s="138" t="s">
        <v>328</v>
      </c>
      <c r="C768" s="196">
        <v>56.86666666666667</v>
      </c>
      <c r="D768" s="196">
        <v>0</v>
      </c>
      <c r="E768" s="196">
        <v>7.3</v>
      </c>
      <c r="F768" s="196">
        <v>0</v>
      </c>
      <c r="G768" s="196">
        <v>0</v>
      </c>
      <c r="H768" s="196">
        <v>0</v>
      </c>
      <c r="I768" s="196">
        <v>0</v>
      </c>
      <c r="J768" s="196">
        <v>0</v>
      </c>
      <c r="K768" s="196">
        <v>0</v>
      </c>
      <c r="L768" s="196">
        <v>0</v>
      </c>
      <c r="M768" s="196">
        <v>35.833333333333336</v>
      </c>
      <c r="N768" s="197">
        <v>100</v>
      </c>
    </row>
    <row r="769" spans="2:14" ht="15.75" thickBot="1">
      <c r="B769" s="198" t="s">
        <v>180</v>
      </c>
      <c r="C769" s="199">
        <v>42.666666666666664</v>
      </c>
      <c r="D769" s="199">
        <v>0</v>
      </c>
      <c r="E769" s="199">
        <v>57.333333333333336</v>
      </c>
      <c r="F769" s="199">
        <v>0</v>
      </c>
      <c r="G769" s="199">
        <v>0</v>
      </c>
      <c r="H769" s="199">
        <v>0</v>
      </c>
      <c r="I769" s="199">
        <v>0</v>
      </c>
      <c r="J769" s="199">
        <v>0</v>
      </c>
      <c r="K769" s="199">
        <v>0</v>
      </c>
      <c r="L769" s="199">
        <v>0</v>
      </c>
      <c r="M769" s="199">
        <v>0</v>
      </c>
      <c r="N769" s="200">
        <v>100</v>
      </c>
    </row>
    <row r="770" spans="2:14" ht="15">
      <c r="B770" s="132" t="s">
        <v>409</v>
      </c>
      <c r="C770" s="201"/>
      <c r="D770" s="201"/>
      <c r="E770" s="201"/>
      <c r="F770" s="201"/>
      <c r="G770" s="201"/>
      <c r="H770" s="201"/>
      <c r="I770" s="201"/>
      <c r="J770" s="201"/>
      <c r="K770" s="201"/>
      <c r="L770" s="201"/>
      <c r="M770" s="201"/>
      <c r="N770" s="201"/>
    </row>
    <row r="771" spans="2:14" ht="15"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</row>
    <row r="773" spans="2:14" ht="15">
      <c r="B773" s="79" t="s">
        <v>456</v>
      </c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</row>
    <row r="774" spans="2:14" ht="57" thickBot="1">
      <c r="B774" s="193"/>
      <c r="C774" s="182" t="s">
        <v>312</v>
      </c>
      <c r="D774" s="182" t="s">
        <v>313</v>
      </c>
      <c r="E774" s="182" t="s">
        <v>314</v>
      </c>
      <c r="F774" s="182" t="s">
        <v>315</v>
      </c>
      <c r="G774" s="182" t="s">
        <v>316</v>
      </c>
      <c r="H774" s="182" t="s">
        <v>317</v>
      </c>
      <c r="I774" s="182" t="s">
        <v>318</v>
      </c>
      <c r="J774" s="182" t="s">
        <v>319</v>
      </c>
      <c r="K774" s="182" t="s">
        <v>320</v>
      </c>
      <c r="L774" s="182" t="s">
        <v>321</v>
      </c>
      <c r="M774" s="182" t="s">
        <v>322</v>
      </c>
      <c r="N774" s="194" t="s">
        <v>62</v>
      </c>
    </row>
    <row r="775" spans="2:14" ht="15">
      <c r="B775" s="138" t="s">
        <v>330</v>
      </c>
      <c r="C775" s="196">
        <v>43.16923076923077</v>
      </c>
      <c r="D775" s="196">
        <v>0</v>
      </c>
      <c r="E775" s="196">
        <v>54.138461538461534</v>
      </c>
      <c r="F775" s="196">
        <v>0</v>
      </c>
      <c r="G775" s="196">
        <v>0</v>
      </c>
      <c r="H775" s="196">
        <v>2.6923076923076925</v>
      </c>
      <c r="I775" s="196">
        <v>0</v>
      </c>
      <c r="J775" s="196">
        <v>0</v>
      </c>
      <c r="K775" s="196">
        <v>0</v>
      </c>
      <c r="L775" s="196">
        <v>0</v>
      </c>
      <c r="M775" s="196">
        <v>0</v>
      </c>
      <c r="N775" s="197">
        <v>100</v>
      </c>
    </row>
    <row r="776" spans="2:14" ht="15">
      <c r="B776" s="138" t="s">
        <v>181</v>
      </c>
      <c r="C776" s="196">
        <v>25</v>
      </c>
      <c r="D776" s="196">
        <v>0</v>
      </c>
      <c r="E776" s="196">
        <v>0</v>
      </c>
      <c r="F776" s="196">
        <v>0</v>
      </c>
      <c r="G776" s="196">
        <v>0</v>
      </c>
      <c r="H776" s="196">
        <v>0</v>
      </c>
      <c r="I776" s="196">
        <v>0</v>
      </c>
      <c r="J776" s="196">
        <v>0</v>
      </c>
      <c r="K776" s="196">
        <v>3.75</v>
      </c>
      <c r="L776" s="196">
        <v>0</v>
      </c>
      <c r="M776" s="196">
        <v>71.25</v>
      </c>
      <c r="N776" s="197">
        <v>100</v>
      </c>
    </row>
    <row r="777" spans="2:14" ht="15">
      <c r="B777" s="138" t="s">
        <v>182</v>
      </c>
      <c r="C777" s="196">
        <v>54.872181818181815</v>
      </c>
      <c r="D777" s="196">
        <v>0</v>
      </c>
      <c r="E777" s="196">
        <v>37.534909090909096</v>
      </c>
      <c r="F777" s="196">
        <v>0</v>
      </c>
      <c r="G777" s="196">
        <v>0</v>
      </c>
      <c r="H777" s="196">
        <v>6.7747272727272705</v>
      </c>
      <c r="I777" s="196">
        <v>0</v>
      </c>
      <c r="J777" s="196">
        <v>0</v>
      </c>
      <c r="K777" s="196">
        <v>0</v>
      </c>
      <c r="L777" s="196">
        <v>0.8181818181818181</v>
      </c>
      <c r="M777" s="196">
        <v>0</v>
      </c>
      <c r="N777" s="197">
        <v>100</v>
      </c>
    </row>
    <row r="778" spans="2:14" ht="15">
      <c r="B778" s="138" t="s">
        <v>183</v>
      </c>
      <c r="C778" s="196">
        <v>4.032085561497328</v>
      </c>
      <c r="D778" s="196">
        <v>0.5347593582887703</v>
      </c>
      <c r="E778" s="196">
        <v>0</v>
      </c>
      <c r="F778" s="196">
        <v>0</v>
      </c>
      <c r="G778" s="196">
        <v>0</v>
      </c>
      <c r="H778" s="196">
        <v>1.0748663101604274</v>
      </c>
      <c r="I778" s="196">
        <v>1.6042780748663104</v>
      </c>
      <c r="J778" s="196">
        <v>1.8716577540106953</v>
      </c>
      <c r="K778" s="196">
        <v>90.82887700534755</v>
      </c>
      <c r="L778" s="196">
        <v>0</v>
      </c>
      <c r="M778" s="196">
        <v>0.05347593582887699</v>
      </c>
      <c r="N778" s="197">
        <v>100</v>
      </c>
    </row>
    <row r="779" spans="2:14" ht="15">
      <c r="B779" s="138" t="s">
        <v>187</v>
      </c>
      <c r="C779" s="196">
        <v>38.7575</v>
      </c>
      <c r="D779" s="196">
        <v>0</v>
      </c>
      <c r="E779" s="196">
        <v>60.3925</v>
      </c>
      <c r="F779" s="196">
        <v>0</v>
      </c>
      <c r="G779" s="196">
        <v>0</v>
      </c>
      <c r="H779" s="196">
        <v>0.85</v>
      </c>
      <c r="I779" s="196">
        <v>0</v>
      </c>
      <c r="J779" s="196">
        <v>0</v>
      </c>
      <c r="K779" s="196">
        <v>0</v>
      </c>
      <c r="L779" s="196">
        <v>0</v>
      </c>
      <c r="M779" s="196">
        <v>0</v>
      </c>
      <c r="N779" s="197">
        <v>100</v>
      </c>
    </row>
    <row r="780" spans="2:14" ht="15">
      <c r="B780" s="138" t="s">
        <v>191</v>
      </c>
      <c r="C780" s="196">
        <v>50</v>
      </c>
      <c r="D780" s="196">
        <v>0</v>
      </c>
      <c r="E780" s="196">
        <v>50</v>
      </c>
      <c r="F780" s="196">
        <v>0</v>
      </c>
      <c r="G780" s="196">
        <v>0</v>
      </c>
      <c r="H780" s="196">
        <v>0</v>
      </c>
      <c r="I780" s="196">
        <v>0</v>
      </c>
      <c r="J780" s="196">
        <v>0</v>
      </c>
      <c r="K780" s="196">
        <v>0</v>
      </c>
      <c r="L780" s="196">
        <v>0</v>
      </c>
      <c r="M780" s="196">
        <v>0</v>
      </c>
      <c r="N780" s="197">
        <v>100</v>
      </c>
    </row>
    <row r="781" spans="2:14" ht="15">
      <c r="B781" s="138" t="s">
        <v>192</v>
      </c>
      <c r="C781" s="196">
        <v>65.48454545454545</v>
      </c>
      <c r="D781" s="196">
        <v>0</v>
      </c>
      <c r="E781" s="196">
        <v>24.21272727272727</v>
      </c>
      <c r="F781" s="196">
        <v>0</v>
      </c>
      <c r="G781" s="196">
        <v>0</v>
      </c>
      <c r="H781" s="196">
        <v>0</v>
      </c>
      <c r="I781" s="196">
        <v>0</v>
      </c>
      <c r="J781" s="196">
        <v>0</v>
      </c>
      <c r="K781" s="196">
        <v>0</v>
      </c>
      <c r="L781" s="196">
        <v>0</v>
      </c>
      <c r="M781" s="196">
        <v>10.302727272727271</v>
      </c>
      <c r="N781" s="197">
        <v>100</v>
      </c>
    </row>
    <row r="782" spans="2:14" ht="15">
      <c r="B782" s="138" t="s">
        <v>193</v>
      </c>
      <c r="C782" s="196">
        <v>88</v>
      </c>
      <c r="D782" s="196">
        <v>0</v>
      </c>
      <c r="E782" s="196">
        <v>10</v>
      </c>
      <c r="F782" s="196">
        <v>0</v>
      </c>
      <c r="G782" s="196">
        <v>0</v>
      </c>
      <c r="H782" s="196">
        <v>2</v>
      </c>
      <c r="I782" s="196">
        <v>0</v>
      </c>
      <c r="J782" s="196">
        <v>0</v>
      </c>
      <c r="K782" s="196">
        <v>0</v>
      </c>
      <c r="L782" s="196">
        <v>0</v>
      </c>
      <c r="M782" s="196">
        <v>0</v>
      </c>
      <c r="N782" s="197">
        <v>100</v>
      </c>
    </row>
    <row r="783" spans="2:14" ht="15">
      <c r="B783" s="138" t="s">
        <v>194</v>
      </c>
      <c r="C783" s="196">
        <v>70</v>
      </c>
      <c r="D783" s="196">
        <v>0</v>
      </c>
      <c r="E783" s="196">
        <v>20</v>
      </c>
      <c r="F783" s="196">
        <v>0</v>
      </c>
      <c r="G783" s="196">
        <v>0</v>
      </c>
      <c r="H783" s="196">
        <v>10</v>
      </c>
      <c r="I783" s="196">
        <v>0</v>
      </c>
      <c r="J783" s="196">
        <v>0</v>
      </c>
      <c r="K783" s="196">
        <v>0</v>
      </c>
      <c r="L783" s="196">
        <v>0</v>
      </c>
      <c r="M783" s="196">
        <v>0</v>
      </c>
      <c r="N783" s="197">
        <v>100</v>
      </c>
    </row>
    <row r="784" spans="2:14" ht="15">
      <c r="B784" s="138" t="s">
        <v>332</v>
      </c>
      <c r="C784" s="196">
        <v>60</v>
      </c>
      <c r="D784" s="196">
        <v>0</v>
      </c>
      <c r="E784" s="196">
        <v>15</v>
      </c>
      <c r="F784" s="196">
        <v>0</v>
      </c>
      <c r="G784" s="196">
        <v>0</v>
      </c>
      <c r="H784" s="196">
        <v>5</v>
      </c>
      <c r="I784" s="196">
        <v>0</v>
      </c>
      <c r="J784" s="196">
        <v>0</v>
      </c>
      <c r="K784" s="196">
        <v>0</v>
      </c>
      <c r="L784" s="196">
        <v>20</v>
      </c>
      <c r="M784" s="196">
        <v>0</v>
      </c>
      <c r="N784" s="197">
        <v>100</v>
      </c>
    </row>
    <row r="785" spans="2:14" ht="15">
      <c r="B785" s="138" t="s">
        <v>197</v>
      </c>
      <c r="C785" s="196">
        <v>0</v>
      </c>
      <c r="D785" s="196">
        <v>0</v>
      </c>
      <c r="E785" s="196">
        <v>90</v>
      </c>
      <c r="F785" s="196">
        <v>0</v>
      </c>
      <c r="G785" s="196">
        <v>0</v>
      </c>
      <c r="H785" s="196">
        <v>0</v>
      </c>
      <c r="I785" s="196">
        <v>0</v>
      </c>
      <c r="J785" s="196">
        <v>10</v>
      </c>
      <c r="K785" s="196">
        <v>0</v>
      </c>
      <c r="L785" s="196">
        <v>0</v>
      </c>
      <c r="M785" s="196">
        <v>0</v>
      </c>
      <c r="N785" s="197">
        <v>100</v>
      </c>
    </row>
    <row r="786" spans="2:14" ht="15">
      <c r="B786" s="138" t="s">
        <v>199</v>
      </c>
      <c r="C786" s="196">
        <v>18.666999999999998</v>
      </c>
      <c r="D786" s="196">
        <v>0</v>
      </c>
      <c r="E786" s="196">
        <v>74.93299999999999</v>
      </c>
      <c r="F786" s="196">
        <v>0</v>
      </c>
      <c r="G786" s="196">
        <v>0</v>
      </c>
      <c r="H786" s="196">
        <v>6.333</v>
      </c>
      <c r="I786" s="196">
        <v>0</v>
      </c>
      <c r="J786" s="196">
        <v>0.067</v>
      </c>
      <c r="K786" s="196">
        <v>0</v>
      </c>
      <c r="L786" s="196">
        <v>0</v>
      </c>
      <c r="M786" s="196">
        <v>0</v>
      </c>
      <c r="N786" s="197">
        <v>100</v>
      </c>
    </row>
    <row r="787" spans="2:14" ht="15">
      <c r="B787" s="138" t="s">
        <v>333</v>
      </c>
      <c r="C787" s="196">
        <v>100</v>
      </c>
      <c r="D787" s="196">
        <v>0</v>
      </c>
      <c r="E787" s="196">
        <v>0</v>
      </c>
      <c r="F787" s="196">
        <v>0</v>
      </c>
      <c r="G787" s="196">
        <v>0</v>
      </c>
      <c r="H787" s="196">
        <v>0</v>
      </c>
      <c r="I787" s="196">
        <v>0</v>
      </c>
      <c r="J787" s="196">
        <v>0</v>
      </c>
      <c r="K787" s="196">
        <v>0</v>
      </c>
      <c r="L787" s="196">
        <v>0</v>
      </c>
      <c r="M787" s="196">
        <v>0</v>
      </c>
      <c r="N787" s="197">
        <v>100</v>
      </c>
    </row>
    <row r="788" spans="2:14" ht="15">
      <c r="B788" s="138" t="s">
        <v>152</v>
      </c>
      <c r="C788" s="196">
        <v>8.862555221938232</v>
      </c>
      <c r="D788" s="196">
        <v>0.014639145073927674</v>
      </c>
      <c r="E788" s="196">
        <v>85.34871268907189</v>
      </c>
      <c r="F788" s="196">
        <v>0.3797116088420439</v>
      </c>
      <c r="G788" s="196">
        <v>0.08051529790660224</v>
      </c>
      <c r="H788" s="196">
        <v>2.585574993892303</v>
      </c>
      <c r="I788" s="196">
        <v>0</v>
      </c>
      <c r="J788" s="196">
        <v>2.2723060727972957</v>
      </c>
      <c r="K788" s="196">
        <v>0.09661835748792273</v>
      </c>
      <c r="L788" s="196">
        <v>0.05662909286097689</v>
      </c>
      <c r="M788" s="196">
        <v>0.30273752012882477</v>
      </c>
      <c r="N788" s="197">
        <v>100</v>
      </c>
    </row>
    <row r="789" spans="2:14" ht="15">
      <c r="B789" s="138" t="s">
        <v>334</v>
      </c>
      <c r="C789" s="196">
        <v>11.91818181818182</v>
      </c>
      <c r="D789" s="196">
        <v>0</v>
      </c>
      <c r="E789" s="196">
        <v>80.75515151515151</v>
      </c>
      <c r="F789" s="196">
        <v>0</v>
      </c>
      <c r="G789" s="196">
        <v>0</v>
      </c>
      <c r="H789" s="196">
        <v>2.781212121212121</v>
      </c>
      <c r="I789" s="196">
        <v>0</v>
      </c>
      <c r="J789" s="196">
        <v>4.242424242424242</v>
      </c>
      <c r="K789" s="196">
        <v>0</v>
      </c>
      <c r="L789" s="196">
        <v>0</v>
      </c>
      <c r="M789" s="196">
        <v>0.3030303030303031</v>
      </c>
      <c r="N789" s="197">
        <v>100</v>
      </c>
    </row>
    <row r="790" spans="2:14" ht="15">
      <c r="B790" s="138" t="s">
        <v>160</v>
      </c>
      <c r="C790" s="196">
        <v>0</v>
      </c>
      <c r="D790" s="196">
        <v>0</v>
      </c>
      <c r="E790" s="196">
        <v>91.66666666666667</v>
      </c>
      <c r="F790" s="196">
        <v>0</v>
      </c>
      <c r="G790" s="196">
        <v>0</v>
      </c>
      <c r="H790" s="196">
        <v>8.333333333333334</v>
      </c>
      <c r="I790" s="196">
        <v>0</v>
      </c>
      <c r="J790" s="196">
        <v>0</v>
      </c>
      <c r="K790" s="196">
        <v>0</v>
      </c>
      <c r="L790" s="196">
        <v>0</v>
      </c>
      <c r="M790" s="196">
        <v>0</v>
      </c>
      <c r="N790" s="197">
        <v>100</v>
      </c>
    </row>
    <row r="791" spans="2:14" ht="15">
      <c r="B791" s="138" t="s">
        <v>169</v>
      </c>
      <c r="C791" s="196">
        <v>73.33500000000001</v>
      </c>
      <c r="D791" s="196">
        <v>0</v>
      </c>
      <c r="E791" s="196">
        <v>25</v>
      </c>
      <c r="F791" s="196">
        <v>0</v>
      </c>
      <c r="G791" s="196">
        <v>0</v>
      </c>
      <c r="H791" s="196">
        <v>1.665</v>
      </c>
      <c r="I791" s="196">
        <v>0</v>
      </c>
      <c r="J791" s="196">
        <v>0</v>
      </c>
      <c r="K791" s="196">
        <v>0</v>
      </c>
      <c r="L791" s="196">
        <v>0</v>
      </c>
      <c r="M791" s="196">
        <v>0</v>
      </c>
      <c r="N791" s="197">
        <v>100</v>
      </c>
    </row>
    <row r="792" spans="2:14" ht="15.75" thickBot="1">
      <c r="B792" s="198" t="s">
        <v>170</v>
      </c>
      <c r="C792" s="199">
        <v>42.42857142857142</v>
      </c>
      <c r="D792" s="199">
        <v>0</v>
      </c>
      <c r="E792" s="199">
        <v>0.28571428571428575</v>
      </c>
      <c r="F792" s="199">
        <v>0</v>
      </c>
      <c r="G792" s="199">
        <v>0</v>
      </c>
      <c r="H792" s="199">
        <v>0.14285714285714288</v>
      </c>
      <c r="I792" s="199">
        <v>0</v>
      </c>
      <c r="J792" s="199">
        <v>0</v>
      </c>
      <c r="K792" s="199">
        <v>0</v>
      </c>
      <c r="L792" s="199">
        <v>0</v>
      </c>
      <c r="M792" s="199">
        <v>57.142857142857146</v>
      </c>
      <c r="N792" s="200">
        <v>100</v>
      </c>
    </row>
    <row r="793" spans="2:14" ht="15">
      <c r="B793" s="132" t="s">
        <v>409</v>
      </c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</row>
    <row r="794" spans="2:14" ht="15"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</row>
    <row r="796" spans="2:14" ht="15">
      <c r="B796" s="79" t="s">
        <v>457</v>
      </c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</row>
    <row r="797" spans="2:14" ht="57" thickBot="1">
      <c r="B797" s="202"/>
      <c r="C797" s="182" t="s">
        <v>312</v>
      </c>
      <c r="D797" s="182" t="s">
        <v>313</v>
      </c>
      <c r="E797" s="182" t="s">
        <v>314</v>
      </c>
      <c r="F797" s="182" t="s">
        <v>315</v>
      </c>
      <c r="G797" s="182" t="s">
        <v>316</v>
      </c>
      <c r="H797" s="182" t="s">
        <v>317</v>
      </c>
      <c r="I797" s="182" t="s">
        <v>318</v>
      </c>
      <c r="J797" s="182" t="s">
        <v>319</v>
      </c>
      <c r="K797" s="182" t="s">
        <v>320</v>
      </c>
      <c r="L797" s="182" t="s">
        <v>321</v>
      </c>
      <c r="M797" s="182" t="s">
        <v>322</v>
      </c>
      <c r="N797" s="194" t="s">
        <v>58</v>
      </c>
    </row>
    <row r="798" spans="2:14" ht="15">
      <c r="B798" s="203" t="s">
        <v>102</v>
      </c>
      <c r="C798" s="204">
        <v>64.37821628651463</v>
      </c>
      <c r="D798" s="204">
        <v>0.042016806722689044</v>
      </c>
      <c r="E798" s="204">
        <v>22.71527077497665</v>
      </c>
      <c r="F798" s="204">
        <v>1.2778991596638654</v>
      </c>
      <c r="G798" s="204">
        <v>0.042016806722689065</v>
      </c>
      <c r="H798" s="204">
        <v>1.5774159663865548</v>
      </c>
      <c r="I798" s="204">
        <v>0</v>
      </c>
      <c r="J798" s="204">
        <v>5.109721221822063</v>
      </c>
      <c r="K798" s="204">
        <v>4.546518607442979</v>
      </c>
      <c r="L798" s="204">
        <v>0.058823529411764726</v>
      </c>
      <c r="M798" s="204">
        <v>0.25210084033613456</v>
      </c>
      <c r="N798" s="205">
        <v>99.99999999999999</v>
      </c>
    </row>
    <row r="799" spans="2:14" ht="15">
      <c r="B799" s="203" t="s">
        <v>103</v>
      </c>
      <c r="C799" s="204">
        <v>84.524</v>
      </c>
      <c r="D799" s="204">
        <v>0</v>
      </c>
      <c r="E799" s="204">
        <v>14.079999999999997</v>
      </c>
      <c r="F799" s="204">
        <v>0.866666666666667</v>
      </c>
      <c r="G799" s="204">
        <v>0</v>
      </c>
      <c r="H799" s="204">
        <v>0.03333333333333335</v>
      </c>
      <c r="I799" s="204">
        <v>0</v>
      </c>
      <c r="J799" s="204">
        <v>0.4293333333333334</v>
      </c>
      <c r="K799" s="204">
        <v>0</v>
      </c>
      <c r="L799" s="204">
        <v>0.06666666666666667</v>
      </c>
      <c r="M799" s="204">
        <v>0</v>
      </c>
      <c r="N799" s="205">
        <v>100</v>
      </c>
    </row>
    <row r="800" spans="2:14" ht="15">
      <c r="B800" s="150" t="s">
        <v>104</v>
      </c>
      <c r="C800" s="204">
        <v>88.55231854838712</v>
      </c>
      <c r="D800" s="204">
        <v>0</v>
      </c>
      <c r="E800" s="204">
        <v>8.125</v>
      </c>
      <c r="F800" s="204">
        <v>0</v>
      </c>
      <c r="G800" s="204">
        <v>0</v>
      </c>
      <c r="H800" s="204">
        <v>0.015625</v>
      </c>
      <c r="I800" s="204">
        <v>0</v>
      </c>
      <c r="J800" s="204">
        <v>3.3070564516129033</v>
      </c>
      <c r="K800" s="204">
        <v>0</v>
      </c>
      <c r="L800" s="204">
        <v>0</v>
      </c>
      <c r="M800" s="204">
        <v>0</v>
      </c>
      <c r="N800" s="205">
        <v>100</v>
      </c>
    </row>
    <row r="801" spans="2:14" ht="15">
      <c r="B801" s="150" t="s">
        <v>105</v>
      </c>
      <c r="C801" s="204">
        <v>79.0388888888889</v>
      </c>
      <c r="D801" s="204">
        <v>0</v>
      </c>
      <c r="E801" s="204">
        <v>15.856666666666664</v>
      </c>
      <c r="F801" s="204">
        <v>0</v>
      </c>
      <c r="G801" s="204">
        <v>0</v>
      </c>
      <c r="H801" s="204">
        <v>0.7722222222222223</v>
      </c>
      <c r="I801" s="204">
        <v>0</v>
      </c>
      <c r="J801" s="204">
        <v>4.332222222222222</v>
      </c>
      <c r="K801" s="204">
        <v>0</v>
      </c>
      <c r="L801" s="204">
        <v>0</v>
      </c>
      <c r="M801" s="204">
        <v>0</v>
      </c>
      <c r="N801" s="205">
        <v>100.00000000000001</v>
      </c>
    </row>
    <row r="802" spans="2:14" ht="15">
      <c r="B802" s="150" t="s">
        <v>106</v>
      </c>
      <c r="C802" s="204">
        <v>49.31560975609759</v>
      </c>
      <c r="D802" s="204">
        <v>0.34146341463414626</v>
      </c>
      <c r="E802" s="204">
        <v>37.14390243902437</v>
      </c>
      <c r="F802" s="204">
        <v>1.042682926829268</v>
      </c>
      <c r="G802" s="204">
        <v>0.3048780487804877</v>
      </c>
      <c r="H802" s="204">
        <v>0.9719512195121954</v>
      </c>
      <c r="I802" s="204">
        <v>0</v>
      </c>
      <c r="J802" s="204">
        <v>10.658780487804878</v>
      </c>
      <c r="K802" s="204">
        <v>0</v>
      </c>
      <c r="L802" s="204">
        <v>0.09878048780487805</v>
      </c>
      <c r="M802" s="204">
        <v>0.12195121951219509</v>
      </c>
      <c r="N802" s="205">
        <v>99.99999999999996</v>
      </c>
    </row>
    <row r="803" spans="2:14" ht="15">
      <c r="B803" s="150" t="s">
        <v>107</v>
      </c>
      <c r="C803" s="204">
        <v>58.574999999999996</v>
      </c>
      <c r="D803" s="204">
        <v>0.7499999999999999</v>
      </c>
      <c r="E803" s="204">
        <v>22.800000000000004</v>
      </c>
      <c r="F803" s="204">
        <v>0</v>
      </c>
      <c r="G803" s="204">
        <v>0</v>
      </c>
      <c r="H803" s="204">
        <v>0.5</v>
      </c>
      <c r="I803" s="204">
        <v>0</v>
      </c>
      <c r="J803" s="204">
        <v>17.374999999999996</v>
      </c>
      <c r="K803" s="204">
        <v>0</v>
      </c>
      <c r="L803" s="204">
        <v>0</v>
      </c>
      <c r="M803" s="204">
        <v>0</v>
      </c>
      <c r="N803" s="205">
        <v>100</v>
      </c>
    </row>
    <row r="804" spans="2:14" ht="15">
      <c r="B804" s="150" t="s">
        <v>108</v>
      </c>
      <c r="C804" s="204">
        <v>55.800000000000004</v>
      </c>
      <c r="D804" s="204">
        <v>0</v>
      </c>
      <c r="E804" s="204">
        <v>27.925000000000004</v>
      </c>
      <c r="F804" s="204">
        <v>0</v>
      </c>
      <c r="G804" s="204">
        <v>0</v>
      </c>
      <c r="H804" s="204">
        <v>2.5</v>
      </c>
      <c r="I804" s="204">
        <v>1.4285714285714286</v>
      </c>
      <c r="J804" s="204">
        <v>12.34642857142857</v>
      </c>
      <c r="K804" s="204">
        <v>0</v>
      </c>
      <c r="L804" s="204">
        <v>0</v>
      </c>
      <c r="M804" s="204">
        <v>0</v>
      </c>
      <c r="N804" s="205">
        <v>99.99999999999999</v>
      </c>
    </row>
    <row r="805" spans="2:14" ht="15">
      <c r="B805" s="150" t="s">
        <v>109</v>
      </c>
      <c r="C805" s="204">
        <v>37.80263157894737</v>
      </c>
      <c r="D805" s="204">
        <v>0</v>
      </c>
      <c r="E805" s="204">
        <v>47.613157894736844</v>
      </c>
      <c r="F805" s="204">
        <v>9.121052631578948</v>
      </c>
      <c r="G805" s="204">
        <v>0</v>
      </c>
      <c r="H805" s="204">
        <v>0.2</v>
      </c>
      <c r="I805" s="204">
        <v>0</v>
      </c>
      <c r="J805" s="204">
        <v>0</v>
      </c>
      <c r="K805" s="204">
        <v>5.2631578947368425</v>
      </c>
      <c r="L805" s="204">
        <v>0</v>
      </c>
      <c r="M805" s="204">
        <v>0</v>
      </c>
      <c r="N805" s="205">
        <v>100</v>
      </c>
    </row>
    <row r="806" spans="2:14" ht="15">
      <c r="B806" s="150" t="s">
        <v>110</v>
      </c>
      <c r="C806" s="204">
        <v>54.02000000000002</v>
      </c>
      <c r="D806" s="204">
        <v>0.3225806451612903</v>
      </c>
      <c r="E806" s="204">
        <v>37.79290322580646</v>
      </c>
      <c r="F806" s="204">
        <v>0.6974193548387096</v>
      </c>
      <c r="G806" s="204">
        <v>0</v>
      </c>
      <c r="H806" s="204">
        <v>0.9845161290322582</v>
      </c>
      <c r="I806" s="204">
        <v>0</v>
      </c>
      <c r="J806" s="204">
        <v>4.859032258064517</v>
      </c>
      <c r="K806" s="204">
        <v>0</v>
      </c>
      <c r="L806" s="204">
        <v>0.40161290322580645</v>
      </c>
      <c r="M806" s="204">
        <v>0.9219354838709677</v>
      </c>
      <c r="N806" s="205">
        <v>99.99999999999999</v>
      </c>
    </row>
    <row r="807" spans="2:14" ht="15">
      <c r="B807" s="150" t="s">
        <v>111</v>
      </c>
      <c r="C807" s="204">
        <v>34.18846153846154</v>
      </c>
      <c r="D807" s="204">
        <v>0</v>
      </c>
      <c r="E807" s="204">
        <v>51.96538461538462</v>
      </c>
      <c r="F807" s="204">
        <v>5.384615384615384</v>
      </c>
      <c r="G807" s="204">
        <v>0</v>
      </c>
      <c r="H807" s="204">
        <v>1.5384615384615383</v>
      </c>
      <c r="I807" s="204">
        <v>0</v>
      </c>
      <c r="J807" s="204">
        <v>0</v>
      </c>
      <c r="K807" s="204">
        <v>6.923076923076923</v>
      </c>
      <c r="L807" s="204">
        <v>0</v>
      </c>
      <c r="M807" s="204">
        <v>0</v>
      </c>
      <c r="N807" s="205">
        <v>100</v>
      </c>
    </row>
    <row r="808" spans="2:14" ht="15">
      <c r="B808" s="150" t="s">
        <v>153</v>
      </c>
      <c r="C808" s="204">
        <v>71.66</v>
      </c>
      <c r="D808" s="204">
        <v>0</v>
      </c>
      <c r="E808" s="204">
        <v>28.34</v>
      </c>
      <c r="F808" s="204">
        <v>0</v>
      </c>
      <c r="G808" s="204">
        <v>0</v>
      </c>
      <c r="H808" s="204">
        <v>0</v>
      </c>
      <c r="I808" s="204">
        <v>0</v>
      </c>
      <c r="J808" s="204">
        <v>0</v>
      </c>
      <c r="K808" s="204">
        <v>0</v>
      </c>
      <c r="L808" s="204">
        <v>0</v>
      </c>
      <c r="M808" s="204">
        <v>0</v>
      </c>
      <c r="N808" s="205">
        <v>100</v>
      </c>
    </row>
    <row r="809" spans="2:14" ht="15">
      <c r="B809" s="150" t="s">
        <v>154</v>
      </c>
      <c r="C809" s="204">
        <v>55.872727272727275</v>
      </c>
      <c r="D809" s="204">
        <v>0</v>
      </c>
      <c r="E809" s="204">
        <v>40.94545454545455</v>
      </c>
      <c r="F809" s="204">
        <v>0</v>
      </c>
      <c r="G809" s="204">
        <v>0</v>
      </c>
      <c r="H809" s="204">
        <v>0.9090909090909091</v>
      </c>
      <c r="I809" s="204">
        <v>0</v>
      </c>
      <c r="J809" s="204">
        <v>0</v>
      </c>
      <c r="K809" s="204">
        <v>0</v>
      </c>
      <c r="L809" s="204">
        <v>2.272727272727273</v>
      </c>
      <c r="M809" s="204">
        <v>0</v>
      </c>
      <c r="N809" s="205">
        <v>100</v>
      </c>
    </row>
    <row r="810" spans="2:14" ht="15">
      <c r="B810" s="150" t="s">
        <v>155</v>
      </c>
      <c r="C810" s="204">
        <v>0</v>
      </c>
      <c r="D810" s="204">
        <v>0</v>
      </c>
      <c r="E810" s="204">
        <v>0</v>
      </c>
      <c r="F810" s="204">
        <v>0</v>
      </c>
      <c r="G810" s="204">
        <v>0</v>
      </c>
      <c r="H810" s="204">
        <v>0</v>
      </c>
      <c r="I810" s="204">
        <v>0</v>
      </c>
      <c r="J810" s="204">
        <v>0</v>
      </c>
      <c r="K810" s="204">
        <v>0</v>
      </c>
      <c r="L810" s="204">
        <v>100</v>
      </c>
      <c r="M810" s="204">
        <v>0</v>
      </c>
      <c r="N810" s="205">
        <v>100</v>
      </c>
    </row>
    <row r="811" spans="2:14" ht="15">
      <c r="B811" s="150" t="s">
        <v>156</v>
      </c>
      <c r="C811" s="204">
        <v>82.85714285714286</v>
      </c>
      <c r="D811" s="204">
        <v>0</v>
      </c>
      <c r="E811" s="204">
        <v>17.142857142857142</v>
      </c>
      <c r="F811" s="204">
        <v>0</v>
      </c>
      <c r="G811" s="204">
        <v>0</v>
      </c>
      <c r="H811" s="204">
        <v>0</v>
      </c>
      <c r="I811" s="204">
        <v>0</v>
      </c>
      <c r="J811" s="204">
        <v>0</v>
      </c>
      <c r="K811" s="204">
        <v>0</v>
      </c>
      <c r="L811" s="204">
        <v>0</v>
      </c>
      <c r="M811" s="204">
        <v>0</v>
      </c>
      <c r="N811" s="205">
        <v>100</v>
      </c>
    </row>
    <row r="812" spans="2:14" ht="15">
      <c r="B812" s="150" t="s">
        <v>157</v>
      </c>
      <c r="C812" s="204">
        <v>95</v>
      </c>
      <c r="D812" s="204">
        <v>0</v>
      </c>
      <c r="E812" s="204">
        <v>0</v>
      </c>
      <c r="F812" s="204">
        <v>0</v>
      </c>
      <c r="G812" s="204">
        <v>0</v>
      </c>
      <c r="H812" s="204">
        <v>5</v>
      </c>
      <c r="I812" s="204">
        <v>0</v>
      </c>
      <c r="J812" s="204">
        <v>0</v>
      </c>
      <c r="K812" s="204">
        <v>0</v>
      </c>
      <c r="L812" s="204">
        <v>0</v>
      </c>
      <c r="M812" s="204">
        <v>0</v>
      </c>
      <c r="N812" s="205">
        <v>100.00000000000001</v>
      </c>
    </row>
    <row r="813" spans="2:14" ht="15">
      <c r="B813" s="150" t="s">
        <v>158</v>
      </c>
      <c r="C813" s="204">
        <v>82.14285714285715</v>
      </c>
      <c r="D813" s="204">
        <v>0</v>
      </c>
      <c r="E813" s="204">
        <v>15.71428571428571</v>
      </c>
      <c r="F813" s="204">
        <v>0</v>
      </c>
      <c r="G813" s="204">
        <v>0</v>
      </c>
      <c r="H813" s="204">
        <v>2.142857142857143</v>
      </c>
      <c r="I813" s="204">
        <v>0</v>
      </c>
      <c r="J813" s="204">
        <v>0</v>
      </c>
      <c r="K813" s="204">
        <v>0</v>
      </c>
      <c r="L813" s="204">
        <v>0</v>
      </c>
      <c r="M813" s="204">
        <v>0</v>
      </c>
      <c r="N813" s="205">
        <v>100</v>
      </c>
    </row>
    <row r="814" spans="2:14" ht="15">
      <c r="B814" s="150" t="s">
        <v>323</v>
      </c>
      <c r="C814" s="204">
        <v>44.16520039100683</v>
      </c>
      <c r="D814" s="204">
        <v>0</v>
      </c>
      <c r="E814" s="204">
        <v>53.321896383186704</v>
      </c>
      <c r="F814" s="204">
        <v>0.4838709677419356</v>
      </c>
      <c r="G814" s="204">
        <v>0</v>
      </c>
      <c r="H814" s="204">
        <v>1.3516129032258062</v>
      </c>
      <c r="I814" s="204">
        <v>0</v>
      </c>
      <c r="J814" s="204">
        <v>0</v>
      </c>
      <c r="K814" s="204">
        <v>0</v>
      </c>
      <c r="L814" s="204">
        <v>0.6774193548387097</v>
      </c>
      <c r="M814" s="204">
        <v>0</v>
      </c>
      <c r="N814" s="205">
        <v>100</v>
      </c>
    </row>
    <row r="815" spans="2:14" ht="15">
      <c r="B815" s="150" t="s">
        <v>133</v>
      </c>
      <c r="C815" s="204">
        <v>80.94666666666666</v>
      </c>
      <c r="D815" s="204">
        <v>0</v>
      </c>
      <c r="E815" s="204">
        <v>16.19333333333333</v>
      </c>
      <c r="F815" s="204">
        <v>0</v>
      </c>
      <c r="G815" s="204">
        <v>0</v>
      </c>
      <c r="H815" s="204">
        <v>0.19333333333333333</v>
      </c>
      <c r="I815" s="204">
        <v>0</v>
      </c>
      <c r="J815" s="204">
        <v>0</v>
      </c>
      <c r="K815" s="204">
        <v>0</v>
      </c>
      <c r="L815" s="204">
        <v>2.6666666666666665</v>
      </c>
      <c r="M815" s="204">
        <v>0</v>
      </c>
      <c r="N815" s="205">
        <v>100.00000000000001</v>
      </c>
    </row>
    <row r="816" spans="2:14" ht="15">
      <c r="B816" s="150" t="s">
        <v>116</v>
      </c>
      <c r="C816" s="204">
        <v>82.14285714285715</v>
      </c>
      <c r="D816" s="204">
        <v>0</v>
      </c>
      <c r="E816" s="204">
        <v>9.714285714285714</v>
      </c>
      <c r="F816" s="204">
        <v>0</v>
      </c>
      <c r="G816" s="204">
        <v>0</v>
      </c>
      <c r="H816" s="204">
        <v>2.857142857142857</v>
      </c>
      <c r="I816" s="204">
        <v>0</v>
      </c>
      <c r="J816" s="204">
        <v>0</v>
      </c>
      <c r="K816" s="204">
        <v>0</v>
      </c>
      <c r="L816" s="204">
        <v>5.285714285714286</v>
      </c>
      <c r="M816" s="204">
        <v>0</v>
      </c>
      <c r="N816" s="205">
        <v>99.99999999999997</v>
      </c>
    </row>
    <row r="817" spans="2:14" ht="15">
      <c r="B817" s="150" t="s">
        <v>162</v>
      </c>
      <c r="C817" s="204">
        <v>87.85</v>
      </c>
      <c r="D817" s="204">
        <v>0</v>
      </c>
      <c r="E817" s="204">
        <v>6.428571428571428</v>
      </c>
      <c r="F817" s="204">
        <v>0</v>
      </c>
      <c r="G817" s="204">
        <v>0</v>
      </c>
      <c r="H817" s="204">
        <v>5.7214285714285715</v>
      </c>
      <c r="I817" s="204">
        <v>0</v>
      </c>
      <c r="J817" s="204">
        <v>0</v>
      </c>
      <c r="K817" s="204">
        <v>0</v>
      </c>
      <c r="L817" s="204">
        <v>0</v>
      </c>
      <c r="M817" s="204">
        <v>0</v>
      </c>
      <c r="N817" s="205">
        <v>100.00000000000001</v>
      </c>
    </row>
    <row r="818" spans="2:14" ht="15">
      <c r="B818" s="150" t="s">
        <v>163</v>
      </c>
      <c r="C818" s="204">
        <v>100</v>
      </c>
      <c r="D818" s="204">
        <v>0</v>
      </c>
      <c r="E818" s="204">
        <v>0</v>
      </c>
      <c r="F818" s="204">
        <v>0</v>
      </c>
      <c r="G818" s="204">
        <v>0</v>
      </c>
      <c r="H818" s="204">
        <v>0</v>
      </c>
      <c r="I818" s="204">
        <v>0</v>
      </c>
      <c r="J818" s="204">
        <v>0</v>
      </c>
      <c r="K818" s="204">
        <v>0</v>
      </c>
      <c r="L818" s="204">
        <v>0</v>
      </c>
      <c r="M818" s="204">
        <v>0</v>
      </c>
      <c r="N818" s="205">
        <v>100</v>
      </c>
    </row>
    <row r="819" spans="2:14" ht="15">
      <c r="B819" s="150" t="s">
        <v>165</v>
      </c>
      <c r="C819" s="204">
        <v>100</v>
      </c>
      <c r="D819" s="204">
        <v>0</v>
      </c>
      <c r="E819" s="204">
        <v>0</v>
      </c>
      <c r="F819" s="204">
        <v>0</v>
      </c>
      <c r="G819" s="204">
        <v>0</v>
      </c>
      <c r="H819" s="204">
        <v>0</v>
      </c>
      <c r="I819" s="204">
        <v>0</v>
      </c>
      <c r="J819" s="204">
        <v>0</v>
      </c>
      <c r="K819" s="204">
        <v>0</v>
      </c>
      <c r="L819" s="204">
        <v>0</v>
      </c>
      <c r="M819" s="204">
        <v>0</v>
      </c>
      <c r="N819" s="205">
        <v>100</v>
      </c>
    </row>
    <row r="820" spans="2:14" ht="15">
      <c r="B820" s="150" t="s">
        <v>117</v>
      </c>
      <c r="C820" s="204">
        <v>55.1764705882353</v>
      </c>
      <c r="D820" s="204">
        <v>5.882352941176471</v>
      </c>
      <c r="E820" s="204">
        <v>13.058823529411764</v>
      </c>
      <c r="F820" s="204">
        <v>0</v>
      </c>
      <c r="G820" s="204">
        <v>0</v>
      </c>
      <c r="H820" s="204">
        <v>0</v>
      </c>
      <c r="I820" s="204">
        <v>0</v>
      </c>
      <c r="J820" s="204">
        <v>14.276470588235295</v>
      </c>
      <c r="K820" s="204">
        <v>11.605882352941178</v>
      </c>
      <c r="L820" s="204">
        <v>0</v>
      </c>
      <c r="M820" s="204">
        <v>0</v>
      </c>
      <c r="N820" s="205">
        <v>100</v>
      </c>
    </row>
    <row r="821" spans="2:14" ht="15">
      <c r="B821" s="150" t="s">
        <v>118</v>
      </c>
      <c r="C821" s="204">
        <v>29.5</v>
      </c>
      <c r="D821" s="204">
        <v>0</v>
      </c>
      <c r="E821" s="204">
        <v>48.032500000000006</v>
      </c>
      <c r="F821" s="204">
        <v>0.8875</v>
      </c>
      <c r="G821" s="204">
        <v>0</v>
      </c>
      <c r="H821" s="204">
        <v>5.125</v>
      </c>
      <c r="I821" s="204">
        <v>0.625</v>
      </c>
      <c r="J821" s="204">
        <v>15.830000000000002</v>
      </c>
      <c r="K821" s="204">
        <v>0</v>
      </c>
      <c r="L821" s="204">
        <v>0</v>
      </c>
      <c r="M821" s="204">
        <v>0</v>
      </c>
      <c r="N821" s="205">
        <v>100</v>
      </c>
    </row>
    <row r="822" spans="2:14" ht="15">
      <c r="B822" s="150" t="s">
        <v>166</v>
      </c>
      <c r="C822" s="204">
        <v>0</v>
      </c>
      <c r="D822" s="204">
        <v>0</v>
      </c>
      <c r="E822" s="204">
        <v>0</v>
      </c>
      <c r="F822" s="204">
        <v>0</v>
      </c>
      <c r="G822" s="204">
        <v>0</v>
      </c>
      <c r="H822" s="204">
        <v>0</v>
      </c>
      <c r="I822" s="204">
        <v>0</v>
      </c>
      <c r="J822" s="204">
        <v>100</v>
      </c>
      <c r="K822" s="204">
        <v>0</v>
      </c>
      <c r="L822" s="204">
        <v>0</v>
      </c>
      <c r="M822" s="204">
        <v>0</v>
      </c>
      <c r="N822" s="205">
        <v>100</v>
      </c>
    </row>
    <row r="823" spans="2:14" ht="15.75" thickBot="1">
      <c r="B823" s="153" t="s">
        <v>167</v>
      </c>
      <c r="C823" s="199">
        <v>100</v>
      </c>
      <c r="D823" s="199">
        <v>0</v>
      </c>
      <c r="E823" s="199">
        <v>0</v>
      </c>
      <c r="F823" s="199">
        <v>0</v>
      </c>
      <c r="G823" s="199">
        <v>0</v>
      </c>
      <c r="H823" s="199">
        <v>0</v>
      </c>
      <c r="I823" s="199">
        <v>0</v>
      </c>
      <c r="J823" s="199">
        <v>0</v>
      </c>
      <c r="K823" s="199">
        <v>0</v>
      </c>
      <c r="L823" s="199">
        <v>0</v>
      </c>
      <c r="M823" s="199">
        <v>0</v>
      </c>
      <c r="N823" s="206">
        <v>100</v>
      </c>
    </row>
    <row r="824" spans="2:14" ht="15">
      <c r="B824" s="132" t="s">
        <v>409</v>
      </c>
      <c r="C824" s="137"/>
      <c r="D824" s="137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</row>
    <row r="827" spans="2:14" ht="15">
      <c r="B827" s="79" t="s">
        <v>458</v>
      </c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</row>
    <row r="828" spans="2:14" ht="57" thickBot="1">
      <c r="B828" s="202"/>
      <c r="C828" s="182" t="s">
        <v>312</v>
      </c>
      <c r="D828" s="182" t="s">
        <v>313</v>
      </c>
      <c r="E828" s="182" t="s">
        <v>314</v>
      </c>
      <c r="F828" s="182" t="s">
        <v>315</v>
      </c>
      <c r="G828" s="182" t="s">
        <v>316</v>
      </c>
      <c r="H828" s="182" t="s">
        <v>317</v>
      </c>
      <c r="I828" s="182" t="s">
        <v>318</v>
      </c>
      <c r="J828" s="182" t="s">
        <v>319</v>
      </c>
      <c r="K828" s="182" t="s">
        <v>320</v>
      </c>
      <c r="L828" s="182" t="s">
        <v>321</v>
      </c>
      <c r="M828" s="182" t="s">
        <v>322</v>
      </c>
      <c r="N828" s="194" t="s">
        <v>62</v>
      </c>
    </row>
    <row r="829" spans="2:14" ht="15">
      <c r="B829" s="138" t="s">
        <v>168</v>
      </c>
      <c r="C829" s="196">
        <v>100</v>
      </c>
      <c r="D829" s="196">
        <v>0</v>
      </c>
      <c r="E829" s="196">
        <v>0</v>
      </c>
      <c r="F829" s="196">
        <v>0</v>
      </c>
      <c r="G829" s="196">
        <v>0</v>
      </c>
      <c r="H829" s="196">
        <v>0</v>
      </c>
      <c r="I829" s="196">
        <v>0</v>
      </c>
      <c r="J829" s="196">
        <v>0</v>
      </c>
      <c r="K829" s="196">
        <v>0</v>
      </c>
      <c r="L829" s="196">
        <v>0</v>
      </c>
      <c r="M829" s="196">
        <v>0</v>
      </c>
      <c r="N829" s="197">
        <v>99.999</v>
      </c>
    </row>
    <row r="830" spans="2:14" ht="15">
      <c r="B830" s="138" t="s">
        <v>324</v>
      </c>
      <c r="C830" s="196">
        <v>70</v>
      </c>
      <c r="D830" s="196">
        <v>0</v>
      </c>
      <c r="E830" s="196">
        <v>30</v>
      </c>
      <c r="F830" s="196">
        <v>0</v>
      </c>
      <c r="G830" s="196">
        <v>0</v>
      </c>
      <c r="H830" s="196">
        <v>0</v>
      </c>
      <c r="I830" s="196">
        <v>0</v>
      </c>
      <c r="J830" s="196">
        <v>0</v>
      </c>
      <c r="K830" s="196">
        <v>0</v>
      </c>
      <c r="L830" s="196">
        <v>0</v>
      </c>
      <c r="M830" s="196">
        <v>0</v>
      </c>
      <c r="N830" s="197">
        <v>99.999</v>
      </c>
    </row>
    <row r="831" spans="2:14" ht="15">
      <c r="B831" s="138" t="s">
        <v>176</v>
      </c>
      <c r="C831" s="196">
        <v>77.62499999999999</v>
      </c>
      <c r="D831" s="196">
        <v>0</v>
      </c>
      <c r="E831" s="196">
        <v>18.875</v>
      </c>
      <c r="F831" s="196">
        <v>0</v>
      </c>
      <c r="G831" s="196">
        <v>0</v>
      </c>
      <c r="H831" s="196">
        <v>2.25</v>
      </c>
      <c r="I831" s="196">
        <v>0</v>
      </c>
      <c r="J831" s="196">
        <v>1.25</v>
      </c>
      <c r="K831" s="196">
        <v>0</v>
      </c>
      <c r="L831" s="196">
        <v>0</v>
      </c>
      <c r="M831" s="196">
        <v>0</v>
      </c>
      <c r="N831" s="197">
        <v>99.999</v>
      </c>
    </row>
    <row r="832" spans="2:14" ht="15">
      <c r="B832" s="138" t="s">
        <v>177</v>
      </c>
      <c r="C832" s="196">
        <v>98.03714285714285</v>
      </c>
      <c r="D832" s="196">
        <v>0</v>
      </c>
      <c r="E832" s="196">
        <v>1.4914285714285713</v>
      </c>
      <c r="F832" s="196">
        <v>0</v>
      </c>
      <c r="G832" s="196">
        <v>0</v>
      </c>
      <c r="H832" s="196">
        <v>0.47142857142857136</v>
      </c>
      <c r="I832" s="196">
        <v>0</v>
      </c>
      <c r="J832" s="196">
        <v>0</v>
      </c>
      <c r="K832" s="196">
        <v>0</v>
      </c>
      <c r="L832" s="196">
        <v>0</v>
      </c>
      <c r="M832" s="196">
        <v>0</v>
      </c>
      <c r="N832" s="197">
        <v>99.999</v>
      </c>
    </row>
    <row r="833" spans="2:14" ht="15">
      <c r="B833" s="138" t="s">
        <v>178</v>
      </c>
      <c r="C833" s="196">
        <v>24.283333333333335</v>
      </c>
      <c r="D833" s="196">
        <v>0</v>
      </c>
      <c r="E833" s="196">
        <v>67.46666666666667</v>
      </c>
      <c r="F833" s="196">
        <v>0</v>
      </c>
      <c r="G833" s="196">
        <v>0</v>
      </c>
      <c r="H833" s="196">
        <v>8.25</v>
      </c>
      <c r="I833" s="196">
        <v>0</v>
      </c>
      <c r="J833" s="196">
        <v>0</v>
      </c>
      <c r="K833" s="196">
        <v>0</v>
      </c>
      <c r="L833" s="196">
        <v>0</v>
      </c>
      <c r="M833" s="196">
        <v>0</v>
      </c>
      <c r="N833" s="197">
        <v>99.999</v>
      </c>
    </row>
    <row r="834" spans="2:14" ht="15">
      <c r="B834" s="138" t="s">
        <v>325</v>
      </c>
      <c r="C834" s="196">
        <v>90</v>
      </c>
      <c r="D834" s="196">
        <v>0</v>
      </c>
      <c r="E834" s="196">
        <v>5</v>
      </c>
      <c r="F834" s="196">
        <v>0</v>
      </c>
      <c r="G834" s="196">
        <v>0</v>
      </c>
      <c r="H834" s="196">
        <v>5</v>
      </c>
      <c r="I834" s="196">
        <v>0</v>
      </c>
      <c r="J834" s="196">
        <v>0</v>
      </c>
      <c r="K834" s="196">
        <v>0</v>
      </c>
      <c r="L834" s="196">
        <v>0</v>
      </c>
      <c r="M834" s="196">
        <v>0</v>
      </c>
      <c r="N834" s="197">
        <v>99.999</v>
      </c>
    </row>
    <row r="835" spans="2:14" ht="15">
      <c r="B835" s="138" t="s">
        <v>326</v>
      </c>
      <c r="C835" s="196">
        <v>0</v>
      </c>
      <c r="D835" s="196">
        <v>0</v>
      </c>
      <c r="E835" s="196">
        <v>100</v>
      </c>
      <c r="F835" s="196">
        <v>0</v>
      </c>
      <c r="G835" s="196">
        <v>0</v>
      </c>
      <c r="H835" s="196">
        <v>0</v>
      </c>
      <c r="I835" s="196">
        <v>0</v>
      </c>
      <c r="J835" s="196">
        <v>0</v>
      </c>
      <c r="K835" s="196">
        <v>0</v>
      </c>
      <c r="L835" s="196">
        <v>0</v>
      </c>
      <c r="M835" s="196">
        <v>0</v>
      </c>
      <c r="N835" s="197">
        <v>99.999</v>
      </c>
    </row>
    <row r="836" spans="2:14" ht="15">
      <c r="B836" s="138" t="s">
        <v>327</v>
      </c>
      <c r="C836" s="196">
        <v>13.333333333333334</v>
      </c>
      <c r="D836" s="196">
        <v>0</v>
      </c>
      <c r="E836" s="196">
        <v>73.33333333333333</v>
      </c>
      <c r="F836" s="196">
        <v>0</v>
      </c>
      <c r="G836" s="196">
        <v>0</v>
      </c>
      <c r="H836" s="196">
        <v>0</v>
      </c>
      <c r="I836" s="196">
        <v>0</v>
      </c>
      <c r="J836" s="196">
        <v>13.333333333333334</v>
      </c>
      <c r="K836" s="196">
        <v>0</v>
      </c>
      <c r="L836" s="196">
        <v>0</v>
      </c>
      <c r="M836" s="196">
        <v>0</v>
      </c>
      <c r="N836" s="197">
        <v>99.999</v>
      </c>
    </row>
    <row r="837" spans="2:14" ht="15">
      <c r="B837" s="138" t="s">
        <v>179</v>
      </c>
      <c r="C837" s="196">
        <v>53.06666666666666</v>
      </c>
      <c r="D837" s="196">
        <v>0</v>
      </c>
      <c r="E837" s="196">
        <v>36.1</v>
      </c>
      <c r="F837" s="196">
        <v>0</v>
      </c>
      <c r="G837" s="196">
        <v>0</v>
      </c>
      <c r="H837" s="196">
        <v>10.833333333333334</v>
      </c>
      <c r="I837" s="196">
        <v>0</v>
      </c>
      <c r="J837" s="196">
        <v>0</v>
      </c>
      <c r="K837" s="196">
        <v>0</v>
      </c>
      <c r="L837" s="196">
        <v>0</v>
      </c>
      <c r="M837" s="196">
        <v>0</v>
      </c>
      <c r="N837" s="197">
        <v>99.999</v>
      </c>
    </row>
    <row r="838" spans="2:14" ht="15">
      <c r="B838" s="138" t="s">
        <v>328</v>
      </c>
      <c r="C838" s="196">
        <v>100</v>
      </c>
      <c r="D838" s="196">
        <v>0</v>
      </c>
      <c r="E838" s="196">
        <v>0</v>
      </c>
      <c r="F838" s="196">
        <v>0</v>
      </c>
      <c r="G838" s="196">
        <v>0</v>
      </c>
      <c r="H838" s="196">
        <v>0</v>
      </c>
      <c r="I838" s="196">
        <v>0</v>
      </c>
      <c r="J838" s="196">
        <v>0</v>
      </c>
      <c r="K838" s="196">
        <v>0</v>
      </c>
      <c r="L838" s="196">
        <v>0</v>
      </c>
      <c r="M838" s="196">
        <v>0</v>
      </c>
      <c r="N838" s="197">
        <v>99.999</v>
      </c>
    </row>
    <row r="839" spans="2:14" ht="15">
      <c r="B839" s="138" t="s">
        <v>180</v>
      </c>
      <c r="C839" s="196">
        <v>30.428571428571427</v>
      </c>
      <c r="D839" s="196">
        <v>3.5714285714285716</v>
      </c>
      <c r="E839" s="196">
        <v>63</v>
      </c>
      <c r="F839" s="196">
        <v>0</v>
      </c>
      <c r="G839" s="196">
        <v>0</v>
      </c>
      <c r="H839" s="196">
        <v>3</v>
      </c>
      <c r="I839" s="196">
        <v>0</v>
      </c>
      <c r="J839" s="196">
        <v>0</v>
      </c>
      <c r="K839" s="196">
        <v>0</v>
      </c>
      <c r="L839" s="196">
        <v>0</v>
      </c>
      <c r="M839" s="196">
        <v>0</v>
      </c>
      <c r="N839" s="197">
        <v>99.999</v>
      </c>
    </row>
    <row r="840" spans="2:14" ht="15">
      <c r="B840" s="138" t="s">
        <v>330</v>
      </c>
      <c r="C840" s="196">
        <v>78.67142857142858</v>
      </c>
      <c r="D840" s="196">
        <v>0</v>
      </c>
      <c r="E840" s="196">
        <v>18.314285714285713</v>
      </c>
      <c r="F840" s="196">
        <v>0</v>
      </c>
      <c r="G840" s="196">
        <v>0</v>
      </c>
      <c r="H840" s="196">
        <v>3.0142857142857147</v>
      </c>
      <c r="I840" s="196">
        <v>0</v>
      </c>
      <c r="J840" s="196">
        <v>0</v>
      </c>
      <c r="K840" s="196">
        <v>0</v>
      </c>
      <c r="L840" s="196">
        <v>0</v>
      </c>
      <c r="M840" s="196">
        <v>0</v>
      </c>
      <c r="N840" s="197">
        <v>99.999</v>
      </c>
    </row>
    <row r="841" spans="2:14" ht="15">
      <c r="B841" s="138" t="s">
        <v>331</v>
      </c>
      <c r="C841" s="196">
        <v>100</v>
      </c>
      <c r="D841" s="196">
        <v>0</v>
      </c>
      <c r="E841" s="196">
        <v>0</v>
      </c>
      <c r="F841" s="196">
        <v>0</v>
      </c>
      <c r="G841" s="196">
        <v>0</v>
      </c>
      <c r="H841" s="196">
        <v>0</v>
      </c>
      <c r="I841" s="196">
        <v>0</v>
      </c>
      <c r="J841" s="196">
        <v>0</v>
      </c>
      <c r="K841" s="196">
        <v>0</v>
      </c>
      <c r="L841" s="196">
        <v>0</v>
      </c>
      <c r="M841" s="196">
        <v>0</v>
      </c>
      <c r="N841" s="197">
        <v>99.999</v>
      </c>
    </row>
    <row r="842" spans="2:14" ht="15">
      <c r="B842" s="138" t="s">
        <v>181</v>
      </c>
      <c r="C842" s="196">
        <v>0</v>
      </c>
      <c r="D842" s="196">
        <v>0</v>
      </c>
      <c r="E842" s="196">
        <v>0</v>
      </c>
      <c r="F842" s="196">
        <v>0</v>
      </c>
      <c r="G842" s="196">
        <v>0</v>
      </c>
      <c r="H842" s="196">
        <v>0</v>
      </c>
      <c r="I842" s="196">
        <v>0</v>
      </c>
      <c r="J842" s="196">
        <v>0</v>
      </c>
      <c r="K842" s="196">
        <v>5</v>
      </c>
      <c r="L842" s="196">
        <v>0</v>
      </c>
      <c r="M842" s="196">
        <v>95</v>
      </c>
      <c r="N842" s="197">
        <v>99.999</v>
      </c>
    </row>
    <row r="843" spans="2:14" ht="15">
      <c r="B843" s="138" t="s">
        <v>182</v>
      </c>
      <c r="C843" s="196">
        <v>34.11958333333334</v>
      </c>
      <c r="D843" s="196">
        <v>0</v>
      </c>
      <c r="E843" s="196">
        <v>58.64458333333334</v>
      </c>
      <c r="F843" s="196">
        <v>0</v>
      </c>
      <c r="G843" s="196">
        <v>0</v>
      </c>
      <c r="H843" s="196">
        <v>7.235833333333333</v>
      </c>
      <c r="I843" s="196">
        <v>0</v>
      </c>
      <c r="J843" s="196">
        <v>0</v>
      </c>
      <c r="K843" s="196">
        <v>0</v>
      </c>
      <c r="L843" s="196">
        <v>0</v>
      </c>
      <c r="M843" s="196">
        <v>0</v>
      </c>
      <c r="N843" s="197">
        <v>99.999</v>
      </c>
    </row>
    <row r="844" spans="2:14" ht="15">
      <c r="B844" s="138" t="s">
        <v>183</v>
      </c>
      <c r="C844" s="196">
        <v>10.363636363636367</v>
      </c>
      <c r="D844" s="196">
        <v>0</v>
      </c>
      <c r="E844" s="196">
        <v>0</v>
      </c>
      <c r="F844" s="196">
        <v>0.5151515151515154</v>
      </c>
      <c r="G844" s="196">
        <v>0</v>
      </c>
      <c r="H844" s="196">
        <v>1.440606060606061</v>
      </c>
      <c r="I844" s="196">
        <v>0.8315151515151514</v>
      </c>
      <c r="J844" s="196">
        <v>1.8181818181818181</v>
      </c>
      <c r="K844" s="196">
        <v>84.90969696969695</v>
      </c>
      <c r="L844" s="196">
        <v>0</v>
      </c>
      <c r="M844" s="196">
        <v>0.12121212121212116</v>
      </c>
      <c r="N844" s="197">
        <v>99.999</v>
      </c>
    </row>
    <row r="845" spans="2:14" ht="15">
      <c r="B845" s="138" t="s">
        <v>184</v>
      </c>
      <c r="C845" s="196">
        <v>0</v>
      </c>
      <c r="D845" s="196">
        <v>0</v>
      </c>
      <c r="E845" s="196">
        <v>0</v>
      </c>
      <c r="F845" s="196">
        <v>0</v>
      </c>
      <c r="G845" s="196">
        <v>0</v>
      </c>
      <c r="H845" s="196">
        <v>70</v>
      </c>
      <c r="I845" s="196">
        <v>0</v>
      </c>
      <c r="J845" s="196">
        <v>0</v>
      </c>
      <c r="K845" s="196">
        <v>0</v>
      </c>
      <c r="L845" s="196">
        <v>0</v>
      </c>
      <c r="M845" s="196">
        <v>30</v>
      </c>
      <c r="N845" s="197">
        <v>99.999</v>
      </c>
    </row>
    <row r="846" spans="2:14" ht="15">
      <c r="B846" s="138" t="s">
        <v>187</v>
      </c>
      <c r="C846" s="196">
        <v>25.894545454545455</v>
      </c>
      <c r="D846" s="196">
        <v>0</v>
      </c>
      <c r="E846" s="196">
        <v>57.374545454545455</v>
      </c>
      <c r="F846" s="196">
        <v>0</v>
      </c>
      <c r="G846" s="196">
        <v>0</v>
      </c>
      <c r="H846" s="196">
        <v>12.82181818181818</v>
      </c>
      <c r="I846" s="196">
        <v>0.23636363636363636</v>
      </c>
      <c r="J846" s="196">
        <v>0</v>
      </c>
      <c r="K846" s="196">
        <v>0</v>
      </c>
      <c r="L846" s="196">
        <v>0</v>
      </c>
      <c r="M846" s="196">
        <v>3.672727272727273</v>
      </c>
      <c r="N846" s="197">
        <v>99.999</v>
      </c>
    </row>
    <row r="847" spans="2:14" ht="15">
      <c r="B847" s="138" t="s">
        <v>191</v>
      </c>
      <c r="C847" s="196">
        <v>70</v>
      </c>
      <c r="D847" s="196">
        <v>0</v>
      </c>
      <c r="E847" s="196">
        <v>20</v>
      </c>
      <c r="F847" s="196">
        <v>0</v>
      </c>
      <c r="G847" s="196">
        <v>0</v>
      </c>
      <c r="H847" s="196">
        <v>10</v>
      </c>
      <c r="I847" s="196">
        <v>0</v>
      </c>
      <c r="J847" s="196">
        <v>0</v>
      </c>
      <c r="K847" s="196">
        <v>0</v>
      </c>
      <c r="L847" s="196">
        <v>0</v>
      </c>
      <c r="M847" s="196">
        <v>0</v>
      </c>
      <c r="N847" s="197">
        <v>99.999</v>
      </c>
    </row>
    <row r="848" spans="2:14" ht="15">
      <c r="B848" s="138" t="s">
        <v>192</v>
      </c>
      <c r="C848" s="196">
        <v>68.01545454545455</v>
      </c>
      <c r="D848" s="196">
        <v>0</v>
      </c>
      <c r="E848" s="196">
        <v>20.666363636363638</v>
      </c>
      <c r="F848" s="196">
        <v>0</v>
      </c>
      <c r="G848" s="196">
        <v>0</v>
      </c>
      <c r="H848" s="196">
        <v>2.227272727272727</v>
      </c>
      <c r="I848" s="196">
        <v>0</v>
      </c>
      <c r="J848" s="196">
        <v>0</v>
      </c>
      <c r="K848" s="196">
        <v>0</v>
      </c>
      <c r="L848" s="196">
        <v>5.454545454545454</v>
      </c>
      <c r="M848" s="196">
        <v>3.6363636363636362</v>
      </c>
      <c r="N848" s="197">
        <v>99.999</v>
      </c>
    </row>
    <row r="849" spans="2:14" ht="15">
      <c r="B849" s="138" t="s">
        <v>193</v>
      </c>
      <c r="C849" s="196">
        <v>0</v>
      </c>
      <c r="D849" s="196">
        <v>0</v>
      </c>
      <c r="E849" s="196">
        <v>50</v>
      </c>
      <c r="F849" s="196">
        <v>0</v>
      </c>
      <c r="G849" s="196">
        <v>0</v>
      </c>
      <c r="H849" s="196">
        <v>50</v>
      </c>
      <c r="I849" s="196">
        <v>0</v>
      </c>
      <c r="J849" s="196">
        <v>0</v>
      </c>
      <c r="K849" s="196">
        <v>0</v>
      </c>
      <c r="L849" s="196">
        <v>0</v>
      </c>
      <c r="M849" s="196">
        <v>0</v>
      </c>
      <c r="N849" s="197">
        <v>99.999</v>
      </c>
    </row>
    <row r="850" spans="2:14" ht="15">
      <c r="B850" s="138" t="s">
        <v>194</v>
      </c>
      <c r="C850" s="196">
        <v>36.96</v>
      </c>
      <c r="D850" s="196">
        <v>0</v>
      </c>
      <c r="E850" s="196">
        <v>26.08</v>
      </c>
      <c r="F850" s="196">
        <v>0</v>
      </c>
      <c r="G850" s="196">
        <v>0</v>
      </c>
      <c r="H850" s="196">
        <v>36.96</v>
      </c>
      <c r="I850" s="196">
        <v>0</v>
      </c>
      <c r="J850" s="196">
        <v>0</v>
      </c>
      <c r="K850" s="196">
        <v>0</v>
      </c>
      <c r="L850" s="196">
        <v>0</v>
      </c>
      <c r="M850" s="196">
        <v>0</v>
      </c>
      <c r="N850" s="197">
        <v>99.999</v>
      </c>
    </row>
    <row r="851" spans="2:14" ht="15">
      <c r="B851" s="138" t="s">
        <v>332</v>
      </c>
      <c r="C851" s="196">
        <v>59</v>
      </c>
      <c r="D851" s="196">
        <v>0</v>
      </c>
      <c r="E851" s="196">
        <v>41</v>
      </c>
      <c r="F851" s="196">
        <v>0</v>
      </c>
      <c r="G851" s="196">
        <v>0</v>
      </c>
      <c r="H851" s="196">
        <v>0</v>
      </c>
      <c r="I851" s="196">
        <v>0</v>
      </c>
      <c r="J851" s="196">
        <v>0</v>
      </c>
      <c r="K851" s="196">
        <v>0</v>
      </c>
      <c r="L851" s="196">
        <v>0</v>
      </c>
      <c r="M851" s="196">
        <v>0</v>
      </c>
      <c r="N851" s="197">
        <v>99.999</v>
      </c>
    </row>
    <row r="852" spans="2:14" ht="15">
      <c r="B852" s="138" t="s">
        <v>197</v>
      </c>
      <c r="C852" s="196">
        <v>16.547999999999995</v>
      </c>
      <c r="D852" s="196">
        <v>1.43</v>
      </c>
      <c r="E852" s="196">
        <v>59.942</v>
      </c>
      <c r="F852" s="196">
        <v>2.5</v>
      </c>
      <c r="G852" s="196">
        <v>0</v>
      </c>
      <c r="H852" s="196">
        <v>2.4515</v>
      </c>
      <c r="I852" s="196">
        <v>5.8335</v>
      </c>
      <c r="J852" s="196">
        <v>11.294999999999998</v>
      </c>
      <c r="K852" s="196">
        <v>0</v>
      </c>
      <c r="L852" s="196">
        <v>0</v>
      </c>
      <c r="M852" s="196">
        <v>0</v>
      </c>
      <c r="N852" s="197">
        <v>99.999</v>
      </c>
    </row>
    <row r="853" spans="2:14" ht="15">
      <c r="B853" s="138" t="s">
        <v>199</v>
      </c>
      <c r="C853" s="196">
        <v>10.493043478260871</v>
      </c>
      <c r="D853" s="196">
        <v>0</v>
      </c>
      <c r="E853" s="196">
        <v>77.08521739130434</v>
      </c>
      <c r="F853" s="196">
        <v>0</v>
      </c>
      <c r="G853" s="196">
        <v>0</v>
      </c>
      <c r="H853" s="196">
        <v>9.792391304347822</v>
      </c>
      <c r="I853" s="196">
        <v>0</v>
      </c>
      <c r="J853" s="196">
        <v>0.5278260869565219</v>
      </c>
      <c r="K853" s="196">
        <v>0</v>
      </c>
      <c r="L853" s="196">
        <v>1.0869565217391304</v>
      </c>
      <c r="M853" s="196">
        <v>1.0145652173913042</v>
      </c>
      <c r="N853" s="197">
        <v>99.999</v>
      </c>
    </row>
    <row r="854" spans="2:14" ht="15">
      <c r="B854" s="138" t="s">
        <v>333</v>
      </c>
      <c r="C854" s="196">
        <v>99</v>
      </c>
      <c r="D854" s="196">
        <v>0</v>
      </c>
      <c r="E854" s="196">
        <v>1</v>
      </c>
      <c r="F854" s="196">
        <v>0</v>
      </c>
      <c r="G854" s="196">
        <v>0</v>
      </c>
      <c r="H854" s="196">
        <v>0</v>
      </c>
      <c r="I854" s="196">
        <v>0</v>
      </c>
      <c r="J854" s="196">
        <v>0</v>
      </c>
      <c r="K854" s="196">
        <v>0</v>
      </c>
      <c r="L854" s="196">
        <v>0</v>
      </c>
      <c r="M854" s="196">
        <v>0</v>
      </c>
      <c r="N854" s="197">
        <v>99.999</v>
      </c>
    </row>
    <row r="855" spans="2:14" ht="15">
      <c r="B855" s="138" t="s">
        <v>152</v>
      </c>
      <c r="C855" s="196">
        <v>13.877991452991456</v>
      </c>
      <c r="D855" s="196">
        <v>0</v>
      </c>
      <c r="E855" s="196">
        <v>81.32153846153841</v>
      </c>
      <c r="F855" s="196">
        <v>0.914102564102564</v>
      </c>
      <c r="G855" s="196">
        <v>0</v>
      </c>
      <c r="H855" s="196">
        <v>3.0871367521367516</v>
      </c>
      <c r="I855" s="196">
        <v>0.04273504273504274</v>
      </c>
      <c r="J855" s="196">
        <v>0.28641025641025636</v>
      </c>
      <c r="K855" s="196">
        <v>0</v>
      </c>
      <c r="L855" s="196">
        <v>0</v>
      </c>
      <c r="M855" s="196">
        <v>0.4700854700854701</v>
      </c>
      <c r="N855" s="197">
        <v>99.999</v>
      </c>
    </row>
    <row r="856" spans="2:14" ht="15">
      <c r="B856" s="138" t="s">
        <v>334</v>
      </c>
      <c r="C856" s="196">
        <v>33.36363636363637</v>
      </c>
      <c r="D856" s="196">
        <v>0</v>
      </c>
      <c r="E856" s="196">
        <v>61.09090909090908</v>
      </c>
      <c r="F856" s="196">
        <v>0</v>
      </c>
      <c r="G856" s="196">
        <v>0</v>
      </c>
      <c r="H856" s="196">
        <v>2.3636363636363638</v>
      </c>
      <c r="I856" s="196">
        <v>0</v>
      </c>
      <c r="J856" s="196">
        <v>3.1818181818181817</v>
      </c>
      <c r="K856" s="196">
        <v>0</v>
      </c>
      <c r="L856" s="196">
        <v>0</v>
      </c>
      <c r="M856" s="196">
        <v>0</v>
      </c>
      <c r="N856" s="197">
        <v>99.999</v>
      </c>
    </row>
    <row r="857" spans="2:14" ht="15">
      <c r="B857" s="138" t="s">
        <v>160</v>
      </c>
      <c r="C857" s="196">
        <v>25</v>
      </c>
      <c r="D857" s="196">
        <v>0</v>
      </c>
      <c r="E857" s="196">
        <v>65</v>
      </c>
      <c r="F857" s="196">
        <v>0</v>
      </c>
      <c r="G857" s="196">
        <v>0</v>
      </c>
      <c r="H857" s="196">
        <v>10</v>
      </c>
      <c r="I857" s="196">
        <v>0</v>
      </c>
      <c r="J857" s="196">
        <v>0</v>
      </c>
      <c r="K857" s="196">
        <v>0</v>
      </c>
      <c r="L857" s="196">
        <v>0</v>
      </c>
      <c r="M857" s="196">
        <v>0</v>
      </c>
      <c r="N857" s="197">
        <v>99.999</v>
      </c>
    </row>
    <row r="858" spans="2:14" ht="15">
      <c r="B858" s="138" t="s">
        <v>161</v>
      </c>
      <c r="C858" s="196">
        <v>0</v>
      </c>
      <c r="D858" s="196">
        <v>0</v>
      </c>
      <c r="E858" s="196">
        <v>100</v>
      </c>
      <c r="F858" s="196">
        <v>0</v>
      </c>
      <c r="G858" s="196">
        <v>0</v>
      </c>
      <c r="H858" s="196">
        <v>0</v>
      </c>
      <c r="I858" s="196">
        <v>0</v>
      </c>
      <c r="J858" s="196">
        <v>0</v>
      </c>
      <c r="K858" s="196">
        <v>0</v>
      </c>
      <c r="L858" s="196">
        <v>0</v>
      </c>
      <c r="M858" s="196">
        <v>0</v>
      </c>
      <c r="N858" s="197">
        <v>99.999</v>
      </c>
    </row>
    <row r="859" spans="2:14" ht="15">
      <c r="B859" s="138" t="s">
        <v>169</v>
      </c>
      <c r="C859" s="196">
        <v>0</v>
      </c>
      <c r="D859" s="196">
        <v>0</v>
      </c>
      <c r="E859" s="196">
        <v>100</v>
      </c>
      <c r="F859" s="196">
        <v>0</v>
      </c>
      <c r="G859" s="196">
        <v>0</v>
      </c>
      <c r="H859" s="196">
        <v>0</v>
      </c>
      <c r="I859" s="196">
        <v>0</v>
      </c>
      <c r="J859" s="196">
        <v>0</v>
      </c>
      <c r="K859" s="196">
        <v>0</v>
      </c>
      <c r="L859" s="196">
        <v>0</v>
      </c>
      <c r="M859" s="196">
        <v>0</v>
      </c>
      <c r="N859" s="197">
        <v>99.999</v>
      </c>
    </row>
    <row r="860" spans="2:14" ht="15">
      <c r="B860" s="138" t="s">
        <v>170</v>
      </c>
      <c r="C860" s="196">
        <v>76.66666666666667</v>
      </c>
      <c r="D860" s="196">
        <v>0</v>
      </c>
      <c r="E860" s="196">
        <v>1.1111111111111112</v>
      </c>
      <c r="F860" s="196">
        <v>0</v>
      </c>
      <c r="G860" s="196">
        <v>0</v>
      </c>
      <c r="H860" s="196">
        <v>0</v>
      </c>
      <c r="I860" s="196">
        <v>0</v>
      </c>
      <c r="J860" s="196">
        <v>0</v>
      </c>
      <c r="K860" s="196">
        <v>0</v>
      </c>
      <c r="L860" s="196">
        <v>0</v>
      </c>
      <c r="M860" s="196">
        <v>22.22222222222222</v>
      </c>
      <c r="N860" s="197">
        <v>99.999</v>
      </c>
    </row>
    <row r="861" spans="2:14" ht="15.75" thickBot="1">
      <c r="B861" s="207" t="s">
        <v>171</v>
      </c>
      <c r="C861" s="208">
        <v>100</v>
      </c>
      <c r="D861" s="208">
        <v>0</v>
      </c>
      <c r="E861" s="208">
        <v>0</v>
      </c>
      <c r="F861" s="208">
        <v>0</v>
      </c>
      <c r="G861" s="208">
        <v>0</v>
      </c>
      <c r="H861" s="208">
        <v>0</v>
      </c>
      <c r="I861" s="208">
        <v>0</v>
      </c>
      <c r="J861" s="208">
        <v>0</v>
      </c>
      <c r="K861" s="208">
        <v>0</v>
      </c>
      <c r="L861" s="208">
        <v>0</v>
      </c>
      <c r="M861" s="208">
        <v>0</v>
      </c>
      <c r="N861" s="209">
        <v>99.999</v>
      </c>
    </row>
    <row r="862" spans="2:14" ht="15">
      <c r="B862" s="132" t="s">
        <v>409</v>
      </c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</row>
    <row r="863" spans="2:14" ht="15"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</row>
  </sheetData>
  <sheetProtection/>
  <mergeCells count="30">
    <mergeCell ref="B624:B629"/>
    <mergeCell ref="B366:B371"/>
    <mergeCell ref="B389:B394"/>
    <mergeCell ref="B424:B429"/>
    <mergeCell ref="B436:B441"/>
    <mergeCell ref="I695:I696"/>
    <mergeCell ref="B471:B476"/>
    <mergeCell ref="B525:B530"/>
    <mergeCell ref="B566:B571"/>
    <mergeCell ref="B577:B582"/>
    <mergeCell ref="B612:B617"/>
    <mergeCell ref="D447:H447"/>
    <mergeCell ref="C91:G91"/>
    <mergeCell ref="C103:G103"/>
    <mergeCell ref="C115:G115"/>
    <mergeCell ref="C127:E127"/>
    <mergeCell ref="C182:H182"/>
    <mergeCell ref="C332:H332"/>
    <mergeCell ref="H19:I19"/>
    <mergeCell ref="B33:B39"/>
    <mergeCell ref="C45:E45"/>
    <mergeCell ref="C57:G57"/>
    <mergeCell ref="C69:G69"/>
    <mergeCell ref="C80:G80"/>
    <mergeCell ref="B6:B13"/>
    <mergeCell ref="D6:E6"/>
    <mergeCell ref="B19:B26"/>
    <mergeCell ref="D19:E19"/>
    <mergeCell ref="F19:G19"/>
    <mergeCell ref="B306:B30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506"/>
  <sheetViews>
    <sheetView zoomScalePageLayoutView="0" workbookViewId="0" topLeftCell="A1">
      <selection activeCell="C56" sqref="C56"/>
    </sheetView>
  </sheetViews>
  <sheetFormatPr defaultColWidth="9.140625" defaultRowHeight="15"/>
  <cols>
    <col min="2" max="2" width="22.7109375" style="0" customWidth="1"/>
    <col min="3" max="11" width="13.7109375" style="0" customWidth="1"/>
    <col min="12" max="12" width="10.421875" style="0" customWidth="1"/>
    <col min="13" max="13" width="13.7109375" style="0" customWidth="1"/>
    <col min="14" max="14" width="9.57421875" style="0" customWidth="1"/>
  </cols>
  <sheetData>
    <row r="2" spans="2:4" ht="15.75" thickBot="1">
      <c r="B2" s="592" t="s">
        <v>338</v>
      </c>
      <c r="C2" s="592"/>
      <c r="D2" s="592"/>
    </row>
    <row r="3" spans="2:4" ht="16.5" thickBot="1" thickTop="1">
      <c r="B3" s="6" t="s">
        <v>61</v>
      </c>
      <c r="C3" s="7" t="s">
        <v>63</v>
      </c>
      <c r="D3" s="7" t="s">
        <v>64</v>
      </c>
    </row>
    <row r="4" spans="2:4" ht="15.75" thickTop="1">
      <c r="B4" s="8" t="s">
        <v>339</v>
      </c>
      <c r="C4" s="9">
        <v>375</v>
      </c>
      <c r="D4" s="10">
        <v>58.22981366459628</v>
      </c>
    </row>
    <row r="5" spans="2:4" ht="15">
      <c r="B5" s="11" t="s">
        <v>245</v>
      </c>
      <c r="C5" s="12">
        <v>193</v>
      </c>
      <c r="D5" s="13">
        <v>29.96894409937888</v>
      </c>
    </row>
    <row r="6" spans="2:4" ht="15">
      <c r="B6" s="11" t="s">
        <v>246</v>
      </c>
      <c r="C6" s="12">
        <v>76</v>
      </c>
      <c r="D6" s="13">
        <v>11.801242236024844</v>
      </c>
    </row>
    <row r="7" spans="2:4" ht="15.75" thickBot="1">
      <c r="B7" s="14" t="s">
        <v>62</v>
      </c>
      <c r="C7" s="15">
        <v>644</v>
      </c>
      <c r="D7" s="16">
        <v>100</v>
      </c>
    </row>
    <row r="8" spans="2:4" ht="15.75" thickTop="1">
      <c r="B8" s="591" t="s">
        <v>340</v>
      </c>
      <c r="C8" s="591"/>
      <c r="D8" s="591"/>
    </row>
    <row r="10" spans="2:8" ht="15.75" thickBot="1">
      <c r="B10" s="592" t="s">
        <v>341</v>
      </c>
      <c r="C10" s="592"/>
      <c r="D10" s="592"/>
      <c r="E10" s="592"/>
      <c r="F10" s="592"/>
      <c r="G10" s="592"/>
      <c r="H10" s="592"/>
    </row>
    <row r="11" spans="2:8" ht="15.75" thickTop="1">
      <c r="B11" s="593" t="s">
        <v>61</v>
      </c>
      <c r="C11" s="595" t="s">
        <v>342</v>
      </c>
      <c r="D11" s="595"/>
      <c r="E11" s="595" t="s">
        <v>343</v>
      </c>
      <c r="F11" s="595"/>
      <c r="G11" s="595" t="s">
        <v>62</v>
      </c>
      <c r="H11" s="595"/>
    </row>
    <row r="12" spans="2:8" ht="15.75" thickBot="1">
      <c r="B12" s="594"/>
      <c r="C12" s="17" t="s">
        <v>63</v>
      </c>
      <c r="D12" s="17" t="s">
        <v>64</v>
      </c>
      <c r="E12" s="17" t="s">
        <v>63</v>
      </c>
      <c r="F12" s="17" t="s">
        <v>64</v>
      </c>
      <c r="G12" s="17" t="s">
        <v>63</v>
      </c>
      <c r="H12" s="17" t="s">
        <v>64</v>
      </c>
    </row>
    <row r="13" spans="2:8" ht="15.75" thickTop="1">
      <c r="B13" s="8" t="s">
        <v>339</v>
      </c>
      <c r="C13" s="9">
        <v>374</v>
      </c>
      <c r="D13" s="10">
        <v>99.73333333333333</v>
      </c>
      <c r="E13" s="9">
        <v>1</v>
      </c>
      <c r="F13" s="18">
        <v>0.26666666666666666</v>
      </c>
      <c r="G13" s="9">
        <v>375</v>
      </c>
      <c r="H13" s="10">
        <v>100</v>
      </c>
    </row>
    <row r="14" spans="2:8" ht="15">
      <c r="B14" s="11" t="s">
        <v>245</v>
      </c>
      <c r="C14" s="12">
        <v>191</v>
      </c>
      <c r="D14" s="13">
        <v>98.96373056994818</v>
      </c>
      <c r="E14" s="12">
        <v>2</v>
      </c>
      <c r="F14" s="13">
        <v>1.0362694300518136</v>
      </c>
      <c r="G14" s="12">
        <v>193</v>
      </c>
      <c r="H14" s="13">
        <v>100</v>
      </c>
    </row>
    <row r="15" spans="2:8" ht="15">
      <c r="B15" s="11" t="s">
        <v>246</v>
      </c>
      <c r="C15" s="12">
        <v>76</v>
      </c>
      <c r="D15" s="13">
        <v>100</v>
      </c>
      <c r="E15" s="12">
        <v>0</v>
      </c>
      <c r="F15" s="13">
        <v>0</v>
      </c>
      <c r="G15" s="12">
        <v>76</v>
      </c>
      <c r="H15" s="13">
        <v>100</v>
      </c>
    </row>
    <row r="16" spans="2:8" ht="15.75" thickBot="1">
      <c r="B16" s="14" t="s">
        <v>62</v>
      </c>
      <c r="C16" s="15">
        <v>641</v>
      </c>
      <c r="D16" s="16">
        <v>99.53416149068323</v>
      </c>
      <c r="E16" s="15">
        <v>3</v>
      </c>
      <c r="F16" s="19">
        <v>0.4658385093167702</v>
      </c>
      <c r="G16" s="15">
        <v>644</v>
      </c>
      <c r="H16" s="16">
        <v>100</v>
      </c>
    </row>
    <row r="17" spans="2:8" ht="15.75" thickTop="1">
      <c r="B17" s="591" t="s">
        <v>340</v>
      </c>
      <c r="C17" s="591"/>
      <c r="D17" s="591"/>
      <c r="E17" s="591"/>
      <c r="F17" s="591"/>
      <c r="G17" s="591"/>
      <c r="H17" s="591"/>
    </row>
    <row r="19" spans="2:4" ht="15.75" thickBot="1">
      <c r="B19" s="592" t="s">
        <v>344</v>
      </c>
      <c r="C19" s="592"/>
      <c r="D19" s="592"/>
    </row>
    <row r="20" spans="2:4" ht="15.75" thickTop="1">
      <c r="B20" s="593" t="s">
        <v>61</v>
      </c>
      <c r="C20" s="20" t="s">
        <v>71</v>
      </c>
      <c r="D20" s="20" t="s">
        <v>72</v>
      </c>
    </row>
    <row r="21" spans="2:4" ht="15.75" thickBot="1">
      <c r="B21" s="594"/>
      <c r="C21" s="17" t="s">
        <v>64</v>
      </c>
      <c r="D21" s="17" t="s">
        <v>64</v>
      </c>
    </row>
    <row r="22" spans="2:4" ht="15.75" thickTop="1">
      <c r="B22" s="8" t="s">
        <v>339</v>
      </c>
      <c r="C22" s="10">
        <v>13.066666666666665</v>
      </c>
      <c r="D22" s="10">
        <v>86.93333333333332</v>
      </c>
    </row>
    <row r="23" spans="2:4" ht="15">
      <c r="B23" s="11" t="s">
        <v>245</v>
      </c>
      <c r="C23" s="13">
        <v>40.41450777202073</v>
      </c>
      <c r="D23" s="13">
        <v>59.58549222797927</v>
      </c>
    </row>
    <row r="24" spans="2:4" ht="15">
      <c r="B24" s="11" t="s">
        <v>246</v>
      </c>
      <c r="C24" s="13">
        <v>48.68421052631579</v>
      </c>
      <c r="D24" s="13">
        <v>51.31578947368421</v>
      </c>
    </row>
    <row r="25" spans="2:4" ht="15.75" thickBot="1">
      <c r="B25" s="14" t="s">
        <v>62</v>
      </c>
      <c r="C25" s="16">
        <v>25.465838509316768</v>
      </c>
      <c r="D25" s="16">
        <v>74.53416149068323</v>
      </c>
    </row>
    <row r="26" spans="2:4" ht="15.75" thickTop="1">
      <c r="B26" s="591" t="s">
        <v>340</v>
      </c>
      <c r="C26" s="591"/>
      <c r="D26" s="591"/>
    </row>
    <row r="28" spans="2:5" ht="15.75" thickBot="1">
      <c r="B28" s="592" t="s">
        <v>345</v>
      </c>
      <c r="C28" s="592"/>
      <c r="D28" s="592"/>
      <c r="E28" s="592"/>
    </row>
    <row r="29" spans="2:5" ht="15.75" thickTop="1">
      <c r="B29" s="593" t="s">
        <v>61</v>
      </c>
      <c r="C29" s="20" t="s">
        <v>74</v>
      </c>
      <c r="D29" s="20" t="s">
        <v>75</v>
      </c>
      <c r="E29" s="20" t="s">
        <v>62</v>
      </c>
    </row>
    <row r="30" spans="2:5" ht="15.75" thickBot="1">
      <c r="B30" s="594"/>
      <c r="C30" s="17" t="s">
        <v>64</v>
      </c>
      <c r="D30" s="17" t="s">
        <v>64</v>
      </c>
      <c r="E30" s="17" t="s">
        <v>64</v>
      </c>
    </row>
    <row r="31" spans="2:5" ht="15.75" thickTop="1">
      <c r="B31" s="8" t="s">
        <v>339</v>
      </c>
      <c r="C31" s="10">
        <v>66.84491978609626</v>
      </c>
      <c r="D31" s="10">
        <v>33.155080213903744</v>
      </c>
      <c r="E31" s="10">
        <v>100</v>
      </c>
    </row>
    <row r="32" spans="2:5" ht="15">
      <c r="B32" s="11" t="s">
        <v>245</v>
      </c>
      <c r="C32" s="13">
        <v>67.01570680628272</v>
      </c>
      <c r="D32" s="13">
        <v>32.98429319371728</v>
      </c>
      <c r="E32" s="13">
        <v>100</v>
      </c>
    </row>
    <row r="33" spans="2:5" ht="15">
      <c r="B33" s="11" t="s">
        <v>246</v>
      </c>
      <c r="C33" s="13">
        <v>72.36842105263158</v>
      </c>
      <c r="D33" s="13">
        <v>27.631578947368425</v>
      </c>
      <c r="E33" s="13">
        <v>100</v>
      </c>
    </row>
    <row r="34" spans="2:5" ht="15.75" thickBot="1">
      <c r="B34" s="14" t="s">
        <v>62</v>
      </c>
      <c r="C34" s="16">
        <v>67.55070202808112</v>
      </c>
      <c r="D34" s="16">
        <v>32.44929797191888</v>
      </c>
      <c r="E34" s="16">
        <v>100</v>
      </c>
    </row>
    <row r="35" spans="2:5" ht="15.75" thickTop="1">
      <c r="B35" s="591" t="s">
        <v>340</v>
      </c>
      <c r="C35" s="591"/>
      <c r="D35" s="591"/>
      <c r="E35" s="591"/>
    </row>
    <row r="37" spans="2:7" ht="15.75" thickBot="1">
      <c r="B37" s="592" t="s">
        <v>346</v>
      </c>
      <c r="C37" s="592"/>
      <c r="D37" s="592"/>
      <c r="E37" s="592"/>
      <c r="F37" s="592"/>
      <c r="G37" s="592"/>
    </row>
    <row r="38" spans="2:7" ht="15.75" thickTop="1">
      <c r="B38" s="593" t="s">
        <v>61</v>
      </c>
      <c r="C38" s="20" t="s">
        <v>77</v>
      </c>
      <c r="D38" s="20" t="s">
        <v>78</v>
      </c>
      <c r="E38" s="20" t="s">
        <v>79</v>
      </c>
      <c r="F38" s="20" t="s">
        <v>80</v>
      </c>
      <c r="G38" s="20" t="s">
        <v>81</v>
      </c>
    </row>
    <row r="39" spans="2:7" ht="15.75" thickBot="1">
      <c r="B39" s="594"/>
      <c r="C39" s="17" t="s">
        <v>64</v>
      </c>
      <c r="D39" s="17" t="s">
        <v>64</v>
      </c>
      <c r="E39" s="17" t="s">
        <v>64</v>
      </c>
      <c r="F39" s="17" t="s">
        <v>64</v>
      </c>
      <c r="G39" s="17" t="s">
        <v>64</v>
      </c>
    </row>
    <row r="40" spans="2:7" ht="15.75" thickTop="1">
      <c r="B40" s="8" t="s">
        <v>339</v>
      </c>
      <c r="C40" s="10">
        <v>5.88235294117647</v>
      </c>
      <c r="D40" s="10">
        <v>31.818181818181817</v>
      </c>
      <c r="E40" s="10">
        <v>24.331550802139038</v>
      </c>
      <c r="F40" s="10">
        <v>14.973262032085561</v>
      </c>
      <c r="G40" s="10">
        <v>22.994652406417114</v>
      </c>
    </row>
    <row r="41" spans="2:7" ht="15">
      <c r="B41" s="11" t="s">
        <v>245</v>
      </c>
      <c r="C41" s="13">
        <v>4.18848167539267</v>
      </c>
      <c r="D41" s="13">
        <v>21.465968586387437</v>
      </c>
      <c r="E41" s="13">
        <v>27.748691099476442</v>
      </c>
      <c r="F41" s="13">
        <v>17.277486910994764</v>
      </c>
      <c r="G41" s="13">
        <v>29.31937172774869</v>
      </c>
    </row>
    <row r="42" spans="2:7" ht="15">
      <c r="B42" s="11" t="s">
        <v>246</v>
      </c>
      <c r="C42" s="13">
        <v>3.9473684210526314</v>
      </c>
      <c r="D42" s="13">
        <v>19.736842105263158</v>
      </c>
      <c r="E42" s="13">
        <v>23.684210526315788</v>
      </c>
      <c r="F42" s="13">
        <v>22.36842105263158</v>
      </c>
      <c r="G42" s="13">
        <v>30.263157894736842</v>
      </c>
    </row>
    <row r="43" spans="2:7" ht="15.75" thickBot="1">
      <c r="B43" s="14" t="s">
        <v>62</v>
      </c>
      <c r="C43" s="16">
        <v>5.14820592823713</v>
      </c>
      <c r="D43" s="16">
        <v>27.301092043681745</v>
      </c>
      <c r="E43" s="16">
        <v>25.273010920436818</v>
      </c>
      <c r="F43" s="16">
        <v>16.536661466458657</v>
      </c>
      <c r="G43" s="16">
        <v>25.741029641185648</v>
      </c>
    </row>
    <row r="44" spans="2:7" ht="15.75" thickTop="1">
      <c r="B44" s="591" t="s">
        <v>340</v>
      </c>
      <c r="C44" s="591"/>
      <c r="D44" s="591"/>
      <c r="E44" s="591"/>
      <c r="F44" s="591"/>
      <c r="G44" s="591"/>
    </row>
    <row r="46" spans="2:7" ht="15.75" thickBot="1">
      <c r="B46" s="592" t="s">
        <v>347</v>
      </c>
      <c r="C46" s="592"/>
      <c r="D46" s="592"/>
      <c r="E46" s="592"/>
      <c r="F46" s="592"/>
      <c r="G46" s="592"/>
    </row>
    <row r="47" spans="2:7" ht="15.75" thickTop="1">
      <c r="B47" s="593" t="s">
        <v>61</v>
      </c>
      <c r="C47" s="20" t="s">
        <v>77</v>
      </c>
      <c r="D47" s="20" t="s">
        <v>78</v>
      </c>
      <c r="E47" s="20" t="s">
        <v>79</v>
      </c>
      <c r="F47" s="20" t="s">
        <v>80</v>
      </c>
      <c r="G47" s="20" t="s">
        <v>81</v>
      </c>
    </row>
    <row r="48" spans="2:7" ht="15.75" thickBot="1">
      <c r="B48" s="594"/>
      <c r="C48" s="17" t="s">
        <v>64</v>
      </c>
      <c r="D48" s="17" t="s">
        <v>64</v>
      </c>
      <c r="E48" s="17" t="s">
        <v>64</v>
      </c>
      <c r="F48" s="17" t="s">
        <v>64</v>
      </c>
      <c r="G48" s="17" t="s">
        <v>64</v>
      </c>
    </row>
    <row r="49" spans="2:7" ht="15.75" thickTop="1">
      <c r="B49" s="8" t="s">
        <v>339</v>
      </c>
      <c r="C49" s="10">
        <v>5.6000000000000005</v>
      </c>
      <c r="D49" s="10">
        <v>37.2</v>
      </c>
      <c r="E49" s="10">
        <v>28.4</v>
      </c>
      <c r="F49" s="10">
        <v>11.200000000000001</v>
      </c>
      <c r="G49" s="10">
        <v>17.6</v>
      </c>
    </row>
    <row r="50" spans="2:7" ht="15">
      <c r="B50" s="11" t="s">
        <v>245</v>
      </c>
      <c r="C50" s="13">
        <v>3.125</v>
      </c>
      <c r="D50" s="13">
        <v>25</v>
      </c>
      <c r="E50" s="13">
        <v>28.90625</v>
      </c>
      <c r="F50" s="13">
        <v>17.96875</v>
      </c>
      <c r="G50" s="13">
        <v>25</v>
      </c>
    </row>
    <row r="51" spans="2:7" ht="15">
      <c r="B51" s="11" t="s">
        <v>246</v>
      </c>
      <c r="C51" s="13">
        <v>5.454545454545454</v>
      </c>
      <c r="D51" s="13">
        <v>18.181818181818183</v>
      </c>
      <c r="E51" s="13">
        <v>25.454545454545453</v>
      </c>
      <c r="F51" s="13">
        <v>23.636363636363637</v>
      </c>
      <c r="G51" s="13">
        <v>27.27272727272727</v>
      </c>
    </row>
    <row r="52" spans="2:7" ht="15.75" thickBot="1">
      <c r="B52" s="14" t="s">
        <v>62</v>
      </c>
      <c r="C52" s="16">
        <v>4.849884526558892</v>
      </c>
      <c r="D52" s="16">
        <v>31.177829099307157</v>
      </c>
      <c r="E52" s="16">
        <v>28.17551963048499</v>
      </c>
      <c r="F52" s="16">
        <v>14.780600461893764</v>
      </c>
      <c r="G52" s="16">
        <v>21.016166281755197</v>
      </c>
    </row>
    <row r="53" spans="2:7" ht="15.75" thickTop="1">
      <c r="B53" s="591" t="s">
        <v>340</v>
      </c>
      <c r="C53" s="591"/>
      <c r="D53" s="591"/>
      <c r="E53" s="591"/>
      <c r="F53" s="591"/>
      <c r="G53" s="591"/>
    </row>
    <row r="55" spans="2:7" ht="15.75" thickBot="1">
      <c r="B55" s="592" t="s">
        <v>348</v>
      </c>
      <c r="C55" s="592"/>
      <c r="D55" s="592"/>
      <c r="E55" s="592"/>
      <c r="F55" s="592"/>
      <c r="G55" s="592"/>
    </row>
    <row r="56" spans="2:7" ht="15.75" thickTop="1">
      <c r="B56" s="593" t="s">
        <v>61</v>
      </c>
      <c r="C56" s="20" t="s">
        <v>77</v>
      </c>
      <c r="D56" s="20" t="s">
        <v>78</v>
      </c>
      <c r="E56" s="20" t="s">
        <v>79</v>
      </c>
      <c r="F56" s="20" t="s">
        <v>80</v>
      </c>
      <c r="G56" s="20" t="s">
        <v>81</v>
      </c>
    </row>
    <row r="57" spans="2:7" ht="15.75" thickBot="1">
      <c r="B57" s="594"/>
      <c r="C57" s="17" t="s">
        <v>64</v>
      </c>
      <c r="D57" s="17" t="s">
        <v>64</v>
      </c>
      <c r="E57" s="17" t="s">
        <v>64</v>
      </c>
      <c r="F57" s="17" t="s">
        <v>64</v>
      </c>
      <c r="G57" s="17" t="s">
        <v>64</v>
      </c>
    </row>
    <row r="58" spans="2:7" ht="15.75" thickTop="1">
      <c r="B58" s="8" t="s">
        <v>339</v>
      </c>
      <c r="C58" s="10">
        <v>6.451612903225806</v>
      </c>
      <c r="D58" s="10">
        <v>20.967741935483872</v>
      </c>
      <c r="E58" s="10">
        <v>16.129032258064516</v>
      </c>
      <c r="F58" s="10">
        <v>22.58064516129032</v>
      </c>
      <c r="G58" s="10">
        <v>33.87096774193548</v>
      </c>
    </row>
    <row r="59" spans="2:7" ht="15">
      <c r="B59" s="11" t="s">
        <v>245</v>
      </c>
      <c r="C59" s="13">
        <v>6.349206349206349</v>
      </c>
      <c r="D59" s="13">
        <v>14.285714285714285</v>
      </c>
      <c r="E59" s="13">
        <v>25.396825396825395</v>
      </c>
      <c r="F59" s="13">
        <v>15.873015873015872</v>
      </c>
      <c r="G59" s="13">
        <v>38.095238095238095</v>
      </c>
    </row>
    <row r="60" spans="2:7" ht="15">
      <c r="B60" s="11" t="s">
        <v>246</v>
      </c>
      <c r="C60" s="13">
        <v>0</v>
      </c>
      <c r="D60" s="13">
        <v>23.809523809523807</v>
      </c>
      <c r="E60" s="13">
        <v>19.047619047619047</v>
      </c>
      <c r="F60" s="13">
        <v>19.047619047619047</v>
      </c>
      <c r="G60" s="13">
        <v>38.095238095238095</v>
      </c>
    </row>
    <row r="61" spans="2:7" ht="15.75" thickBot="1">
      <c r="B61" s="14" t="s">
        <v>62</v>
      </c>
      <c r="C61" s="16">
        <v>5.769230769230769</v>
      </c>
      <c r="D61" s="16">
        <v>19.230769230769234</v>
      </c>
      <c r="E61" s="16">
        <v>19.230769230769234</v>
      </c>
      <c r="F61" s="16">
        <v>20.192307692307693</v>
      </c>
      <c r="G61" s="16">
        <v>35.57692307692308</v>
      </c>
    </row>
    <row r="62" spans="2:7" ht="15.75" thickTop="1">
      <c r="B62" s="591" t="s">
        <v>340</v>
      </c>
      <c r="C62" s="591"/>
      <c r="D62" s="591"/>
      <c r="E62" s="591"/>
      <c r="F62" s="591"/>
      <c r="G62" s="591"/>
    </row>
    <row r="64" spans="2:7" ht="15.75" thickBot="1">
      <c r="B64" s="592" t="s">
        <v>349</v>
      </c>
      <c r="C64" s="592"/>
      <c r="D64" s="592"/>
      <c r="E64" s="592"/>
      <c r="F64" s="592"/>
      <c r="G64" s="592"/>
    </row>
    <row r="65" spans="2:7" ht="15.75" thickTop="1">
      <c r="B65" s="593" t="s">
        <v>61</v>
      </c>
      <c r="C65" s="20" t="s">
        <v>85</v>
      </c>
      <c r="D65" s="20" t="s">
        <v>86</v>
      </c>
      <c r="E65" s="20" t="s">
        <v>87</v>
      </c>
      <c r="F65" s="20" t="s">
        <v>88</v>
      </c>
      <c r="G65" s="20" t="s">
        <v>62</v>
      </c>
    </row>
    <row r="66" spans="2:7" ht="15.75" thickBot="1">
      <c r="B66" s="594"/>
      <c r="C66" s="17" t="s">
        <v>64</v>
      </c>
      <c r="D66" s="17" t="s">
        <v>64</v>
      </c>
      <c r="E66" s="17" t="s">
        <v>64</v>
      </c>
      <c r="F66" s="17" t="s">
        <v>64</v>
      </c>
      <c r="G66" s="17" t="s">
        <v>64</v>
      </c>
    </row>
    <row r="67" spans="2:7" ht="15.75" thickTop="1">
      <c r="B67" s="8" t="s">
        <v>339</v>
      </c>
      <c r="C67" s="10">
        <v>56.417112299465245</v>
      </c>
      <c r="D67" s="10">
        <v>13.636363636363635</v>
      </c>
      <c r="E67" s="10">
        <v>2.406417112299465</v>
      </c>
      <c r="F67" s="10">
        <v>27.540106951871657</v>
      </c>
      <c r="G67" s="10">
        <v>100</v>
      </c>
    </row>
    <row r="68" spans="2:7" ht="15">
      <c r="B68" s="11" t="s">
        <v>245</v>
      </c>
      <c r="C68" s="13">
        <v>64.92146596858639</v>
      </c>
      <c r="D68" s="13">
        <v>4.712041884816754</v>
      </c>
      <c r="E68" s="13">
        <v>2.094240837696335</v>
      </c>
      <c r="F68" s="13">
        <v>28.272251308900525</v>
      </c>
      <c r="G68" s="13">
        <v>100</v>
      </c>
    </row>
    <row r="69" spans="2:7" ht="15">
      <c r="B69" s="11" t="s">
        <v>246</v>
      </c>
      <c r="C69" s="13">
        <v>72.36842105263158</v>
      </c>
      <c r="D69" s="13">
        <v>5.263157894736842</v>
      </c>
      <c r="E69" s="13">
        <v>0</v>
      </c>
      <c r="F69" s="13">
        <v>22.36842105263158</v>
      </c>
      <c r="G69" s="13">
        <v>100</v>
      </c>
    </row>
    <row r="70" spans="2:7" ht="15.75" thickBot="1">
      <c r="B70" s="14" t="s">
        <v>62</v>
      </c>
      <c r="C70" s="16">
        <v>60.8424336973479</v>
      </c>
      <c r="D70" s="16">
        <v>9.98439937597504</v>
      </c>
      <c r="E70" s="16">
        <v>2.02808112324493</v>
      </c>
      <c r="F70" s="16">
        <v>27.14508580343214</v>
      </c>
      <c r="G70" s="16">
        <v>100</v>
      </c>
    </row>
    <row r="71" spans="2:7" ht="15.75" thickTop="1">
      <c r="B71" s="591" t="s">
        <v>340</v>
      </c>
      <c r="C71" s="591"/>
      <c r="D71" s="591"/>
      <c r="E71" s="591"/>
      <c r="F71" s="591"/>
      <c r="G71" s="591"/>
    </row>
    <row r="73" spans="2:7" ht="15.75" thickBot="1">
      <c r="B73" s="592" t="s">
        <v>350</v>
      </c>
      <c r="C73" s="592"/>
      <c r="D73" s="592"/>
      <c r="E73" s="592"/>
      <c r="F73" s="592"/>
      <c r="G73" s="592"/>
    </row>
    <row r="74" spans="2:7" ht="15.75" thickTop="1">
      <c r="B74" s="593" t="s">
        <v>61</v>
      </c>
      <c r="C74" s="20" t="s">
        <v>85</v>
      </c>
      <c r="D74" s="20" t="s">
        <v>86</v>
      </c>
      <c r="E74" s="20" t="s">
        <v>87</v>
      </c>
      <c r="F74" s="20" t="s">
        <v>88</v>
      </c>
      <c r="G74" s="20" t="s">
        <v>62</v>
      </c>
    </row>
    <row r="75" spans="2:7" ht="15.75" thickBot="1">
      <c r="B75" s="594"/>
      <c r="C75" s="17" t="s">
        <v>64</v>
      </c>
      <c r="D75" s="17" t="s">
        <v>64</v>
      </c>
      <c r="E75" s="17" t="s">
        <v>64</v>
      </c>
      <c r="F75" s="17" t="s">
        <v>64</v>
      </c>
      <c r="G75" s="17" t="s">
        <v>64</v>
      </c>
    </row>
    <row r="76" spans="2:7" ht="15.75" thickTop="1">
      <c r="B76" s="8" t="s">
        <v>339</v>
      </c>
      <c r="C76" s="10">
        <v>65.2</v>
      </c>
      <c r="D76" s="10">
        <v>16.8</v>
      </c>
      <c r="E76" s="10">
        <v>3.2</v>
      </c>
      <c r="F76" s="10">
        <v>14.799999999999999</v>
      </c>
      <c r="G76" s="10">
        <v>100</v>
      </c>
    </row>
    <row r="77" spans="2:7" ht="15">
      <c r="B77" s="11" t="s">
        <v>245</v>
      </c>
      <c r="C77" s="13">
        <v>67.1875</v>
      </c>
      <c r="D77" s="13">
        <v>5.46875</v>
      </c>
      <c r="E77" s="13">
        <v>2.34375</v>
      </c>
      <c r="F77" s="13">
        <v>25</v>
      </c>
      <c r="G77" s="13">
        <v>100</v>
      </c>
    </row>
    <row r="78" spans="2:7" ht="15">
      <c r="B78" s="11" t="s">
        <v>246</v>
      </c>
      <c r="C78" s="13">
        <v>78.18181818181819</v>
      </c>
      <c r="D78" s="13">
        <v>7.2727272727272725</v>
      </c>
      <c r="E78" s="13">
        <v>0</v>
      </c>
      <c r="F78" s="13">
        <v>14.545454545454545</v>
      </c>
      <c r="G78" s="13">
        <v>100</v>
      </c>
    </row>
    <row r="79" spans="2:7" ht="15.75" thickBot="1">
      <c r="B79" s="14" t="s">
        <v>62</v>
      </c>
      <c r="C79" s="16">
        <v>67.4364896073903</v>
      </c>
      <c r="D79" s="16">
        <v>12.240184757505773</v>
      </c>
      <c r="E79" s="16">
        <v>2.5404157043879905</v>
      </c>
      <c r="F79" s="16">
        <v>17.782909930715935</v>
      </c>
      <c r="G79" s="16">
        <v>100</v>
      </c>
    </row>
    <row r="80" spans="2:7" ht="15.75" thickTop="1">
      <c r="B80" s="591" t="s">
        <v>340</v>
      </c>
      <c r="C80" s="591"/>
      <c r="D80" s="591"/>
      <c r="E80" s="591"/>
      <c r="F80" s="591"/>
      <c r="G80" s="591"/>
    </row>
    <row r="82" spans="2:7" ht="15.75" thickBot="1">
      <c r="B82" s="592" t="s">
        <v>351</v>
      </c>
      <c r="C82" s="592"/>
      <c r="D82" s="592"/>
      <c r="E82" s="592"/>
      <c r="F82" s="592"/>
      <c r="G82" s="592"/>
    </row>
    <row r="83" spans="2:7" ht="15.75" thickTop="1">
      <c r="B83" s="593" t="s">
        <v>61</v>
      </c>
      <c r="C83" s="20" t="s">
        <v>85</v>
      </c>
      <c r="D83" s="20" t="s">
        <v>86</v>
      </c>
      <c r="E83" s="20" t="s">
        <v>87</v>
      </c>
      <c r="F83" s="20" t="s">
        <v>88</v>
      </c>
      <c r="G83" s="20" t="s">
        <v>62</v>
      </c>
    </row>
    <row r="84" spans="2:7" ht="15.75" thickBot="1">
      <c r="B84" s="594"/>
      <c r="C84" s="17" t="s">
        <v>64</v>
      </c>
      <c r="D84" s="17" t="s">
        <v>64</v>
      </c>
      <c r="E84" s="17" t="s">
        <v>64</v>
      </c>
      <c r="F84" s="17" t="s">
        <v>64</v>
      </c>
      <c r="G84" s="17" t="s">
        <v>64</v>
      </c>
    </row>
    <row r="85" spans="2:7" ht="15.75" thickTop="1">
      <c r="B85" s="8" t="s">
        <v>339</v>
      </c>
      <c r="C85" s="10">
        <v>38.70967741935484</v>
      </c>
      <c r="D85" s="10">
        <v>7.258064516129033</v>
      </c>
      <c r="E85" s="18">
        <v>0.8064516129032258</v>
      </c>
      <c r="F85" s="10">
        <v>53.2258064516129</v>
      </c>
      <c r="G85" s="10">
        <v>100</v>
      </c>
    </row>
    <row r="86" spans="2:7" ht="15">
      <c r="B86" s="11" t="s">
        <v>245</v>
      </c>
      <c r="C86" s="13">
        <v>60.317460317460316</v>
      </c>
      <c r="D86" s="13">
        <v>3.1746031746031744</v>
      </c>
      <c r="E86" s="13">
        <v>1.5873015873015872</v>
      </c>
      <c r="F86" s="13">
        <v>34.92063492063492</v>
      </c>
      <c r="G86" s="13">
        <v>100</v>
      </c>
    </row>
    <row r="87" spans="2:7" ht="15">
      <c r="B87" s="11" t="s">
        <v>246</v>
      </c>
      <c r="C87" s="13">
        <v>57.14285714285714</v>
      </c>
      <c r="D87" s="13">
        <v>0</v>
      </c>
      <c r="E87" s="13">
        <v>0</v>
      </c>
      <c r="F87" s="13">
        <v>42.857142857142854</v>
      </c>
      <c r="G87" s="13">
        <v>100</v>
      </c>
    </row>
    <row r="88" spans="2:7" ht="15.75" thickBot="1">
      <c r="B88" s="14" t="s">
        <v>62</v>
      </c>
      <c r="C88" s="16">
        <v>47.11538461538461</v>
      </c>
      <c r="D88" s="16">
        <v>5.288461538461538</v>
      </c>
      <c r="E88" s="19">
        <v>0.9615384615384616</v>
      </c>
      <c r="F88" s="16">
        <v>46.63461538461539</v>
      </c>
      <c r="G88" s="16">
        <v>100</v>
      </c>
    </row>
    <row r="89" spans="2:7" ht="15.75" thickTop="1">
      <c r="B89" s="591" t="s">
        <v>340</v>
      </c>
      <c r="C89" s="591"/>
      <c r="D89" s="591"/>
      <c r="E89" s="591"/>
      <c r="F89" s="591"/>
      <c r="G89" s="591"/>
    </row>
    <row r="91" spans="2:4" ht="15.75" thickBot="1">
      <c r="B91" s="592" t="s">
        <v>352</v>
      </c>
      <c r="C91" s="592"/>
      <c r="D91" s="592"/>
    </row>
    <row r="92" spans="2:4" ht="15.75" thickTop="1">
      <c r="B92" s="593" t="s">
        <v>61</v>
      </c>
      <c r="C92" s="20" t="s">
        <v>93</v>
      </c>
      <c r="D92" s="20" t="s">
        <v>94</v>
      </c>
    </row>
    <row r="93" spans="2:4" ht="15.75" thickBot="1">
      <c r="B93" s="594"/>
      <c r="C93" s="17" t="s">
        <v>64</v>
      </c>
      <c r="D93" s="17" t="s">
        <v>64</v>
      </c>
    </row>
    <row r="94" spans="2:4" ht="15.75" thickTop="1">
      <c r="B94" s="8" t="s">
        <v>339</v>
      </c>
      <c r="C94" s="10">
        <v>29.267241379310345</v>
      </c>
      <c r="D94" s="10">
        <v>70.73275862068965</v>
      </c>
    </row>
    <row r="95" spans="2:4" ht="15">
      <c r="B95" s="11" t="s">
        <v>245</v>
      </c>
      <c r="C95" s="13">
        <v>1.6867469879518073</v>
      </c>
      <c r="D95" s="13">
        <v>98.3132530120482</v>
      </c>
    </row>
    <row r="96" spans="2:4" ht="15">
      <c r="B96" s="11" t="s">
        <v>246</v>
      </c>
      <c r="C96" s="21">
        <v>0.8389261744966443</v>
      </c>
      <c r="D96" s="13">
        <v>99.16107382550335</v>
      </c>
    </row>
    <row r="97" spans="2:4" ht="15.75" thickBot="1">
      <c r="B97" s="14" t="s">
        <v>62</v>
      </c>
      <c r="C97" s="16">
        <v>10.09693053311793</v>
      </c>
      <c r="D97" s="16">
        <v>89.90306946688207</v>
      </c>
    </row>
    <row r="98" spans="2:4" ht="15.75" thickTop="1">
      <c r="B98" s="591" t="s">
        <v>340</v>
      </c>
      <c r="C98" s="591"/>
      <c r="D98" s="591"/>
    </row>
    <row r="100" spans="2:7" ht="15.75" thickBot="1">
      <c r="B100" s="592" t="s">
        <v>353</v>
      </c>
      <c r="C100" s="592"/>
      <c r="D100" s="592"/>
      <c r="E100" s="592"/>
      <c r="F100" s="592"/>
      <c r="G100" s="592"/>
    </row>
    <row r="101" spans="2:7" ht="25.5" thickTop="1">
      <c r="B101" s="593" t="s">
        <v>96</v>
      </c>
      <c r="C101" s="20" t="s">
        <v>354</v>
      </c>
      <c r="D101" s="20" t="s">
        <v>355</v>
      </c>
      <c r="E101" s="20" t="s">
        <v>356</v>
      </c>
      <c r="F101" s="20" t="s">
        <v>357</v>
      </c>
      <c r="G101" s="20" t="s">
        <v>62</v>
      </c>
    </row>
    <row r="102" spans="2:7" ht="15.75" thickBot="1">
      <c r="B102" s="594"/>
      <c r="C102" s="17" t="s">
        <v>64</v>
      </c>
      <c r="D102" s="17" t="s">
        <v>64</v>
      </c>
      <c r="E102" s="17" t="s">
        <v>64</v>
      </c>
      <c r="F102" s="17" t="s">
        <v>64</v>
      </c>
      <c r="G102" s="17" t="s">
        <v>64</v>
      </c>
    </row>
    <row r="103" spans="2:7" ht="15.75" thickTop="1">
      <c r="B103" s="22" t="s">
        <v>106</v>
      </c>
      <c r="C103" s="10">
        <v>0</v>
      </c>
      <c r="D103" s="10">
        <v>7.922619338936367</v>
      </c>
      <c r="E103" s="10">
        <v>37.34435550967921</v>
      </c>
      <c r="F103" s="10">
        <v>54.733025151384325</v>
      </c>
      <c r="G103" s="10">
        <v>100</v>
      </c>
    </row>
    <row r="104" spans="2:7" ht="15">
      <c r="B104" s="23" t="s">
        <v>107</v>
      </c>
      <c r="C104" s="13">
        <v>25.676770868907024</v>
      </c>
      <c r="D104" s="13">
        <v>41.08283339025124</v>
      </c>
      <c r="E104" s="13">
        <v>20.54141669512562</v>
      </c>
      <c r="F104" s="13">
        <v>12.698979045716122</v>
      </c>
      <c r="G104" s="13">
        <v>100</v>
      </c>
    </row>
    <row r="105" spans="2:7" ht="15">
      <c r="B105" s="23" t="s">
        <v>108</v>
      </c>
      <c r="C105" s="13">
        <v>0</v>
      </c>
      <c r="D105" s="13">
        <v>5.995579780120326</v>
      </c>
      <c r="E105" s="13">
        <v>65.95137758132357</v>
      </c>
      <c r="F105" s="13">
        <v>28.053042638556125</v>
      </c>
      <c r="G105" s="13">
        <v>100</v>
      </c>
    </row>
    <row r="106" spans="2:7" ht="15">
      <c r="B106" s="23" t="s">
        <v>110</v>
      </c>
      <c r="C106" s="13">
        <v>5.7401408603490145</v>
      </c>
      <c r="D106" s="13">
        <v>21.715057170138</v>
      </c>
      <c r="E106" s="13">
        <v>40.808078277718415</v>
      </c>
      <c r="F106" s="13">
        <v>31.736723691794573</v>
      </c>
      <c r="G106" s="13">
        <v>100</v>
      </c>
    </row>
    <row r="107" spans="2:7" ht="15">
      <c r="B107" s="23" t="s">
        <v>111</v>
      </c>
      <c r="C107" s="13">
        <v>10.153124631475814</v>
      </c>
      <c r="D107" s="13">
        <v>28.322614004372358</v>
      </c>
      <c r="E107" s="13">
        <v>30.285959644523448</v>
      </c>
      <c r="F107" s="13">
        <v>31.238301719628286</v>
      </c>
      <c r="G107" s="13">
        <v>100</v>
      </c>
    </row>
    <row r="108" spans="2:7" ht="15">
      <c r="B108" s="23" t="s">
        <v>153</v>
      </c>
      <c r="C108" s="13">
        <v>12.050591519144902</v>
      </c>
      <c r="D108" s="13">
        <v>27.69645088513067</v>
      </c>
      <c r="E108" s="13">
        <v>39.79466834912276</v>
      </c>
      <c r="F108" s="13">
        <v>20.45828924660176</v>
      </c>
      <c r="G108" s="13">
        <v>100</v>
      </c>
    </row>
    <row r="109" spans="2:7" ht="15">
      <c r="B109" s="23" t="s">
        <v>154</v>
      </c>
      <c r="C109" s="13">
        <v>4.783927746345036</v>
      </c>
      <c r="D109" s="13">
        <v>21.283937917186112</v>
      </c>
      <c r="E109" s="13">
        <v>43.69582210908369</v>
      </c>
      <c r="F109" s="13">
        <v>30.236312227385135</v>
      </c>
      <c r="G109" s="13">
        <v>100</v>
      </c>
    </row>
    <row r="110" spans="2:7" ht="15">
      <c r="B110" s="23" t="s">
        <v>155</v>
      </c>
      <c r="C110" s="13">
        <v>50</v>
      </c>
      <c r="D110" s="13">
        <v>50</v>
      </c>
      <c r="E110" s="13">
        <v>0</v>
      </c>
      <c r="F110" s="13">
        <v>0</v>
      </c>
      <c r="G110" s="13">
        <v>100</v>
      </c>
    </row>
    <row r="111" spans="2:7" ht="15">
      <c r="B111" s="23" t="s">
        <v>156</v>
      </c>
      <c r="C111" s="13">
        <v>25.113624089137794</v>
      </c>
      <c r="D111" s="13">
        <v>16.742416059425196</v>
      </c>
      <c r="E111" s="13">
        <v>33.48483211885039</v>
      </c>
      <c r="F111" s="13">
        <v>24.659127732586644</v>
      </c>
      <c r="G111" s="13">
        <v>100</v>
      </c>
    </row>
    <row r="112" spans="2:7" ht="15">
      <c r="B112" s="23" t="s">
        <v>157</v>
      </c>
      <c r="C112" s="13">
        <v>0</v>
      </c>
      <c r="D112" s="13">
        <v>26.06710176518911</v>
      </c>
      <c r="E112" s="13">
        <v>38.62135432500438</v>
      </c>
      <c r="F112" s="13">
        <v>35.311543909806545</v>
      </c>
      <c r="G112" s="13">
        <v>100</v>
      </c>
    </row>
    <row r="113" spans="2:7" ht="15">
      <c r="B113" s="23" t="s">
        <v>158</v>
      </c>
      <c r="C113" s="13">
        <v>33.515794059293455</v>
      </c>
      <c r="D113" s="13">
        <v>37.29632979302706</v>
      </c>
      <c r="E113" s="13">
        <v>15.13492781279152</v>
      </c>
      <c r="F113" s="13">
        <v>14.052948334888049</v>
      </c>
      <c r="G113" s="13">
        <v>100</v>
      </c>
    </row>
    <row r="114" spans="2:7" ht="15">
      <c r="B114" s="23" t="s">
        <v>117</v>
      </c>
      <c r="C114" s="13">
        <v>1.0534177296888627</v>
      </c>
      <c r="D114" s="13">
        <v>6.8409915496074545</v>
      </c>
      <c r="E114" s="13">
        <v>43.94595990097417</v>
      </c>
      <c r="F114" s="13">
        <v>48.15963081972963</v>
      </c>
      <c r="G114" s="13">
        <v>100</v>
      </c>
    </row>
    <row r="115" spans="2:7" ht="15">
      <c r="B115" s="23" t="s">
        <v>178</v>
      </c>
      <c r="C115" s="13">
        <v>18.839586110582122</v>
      </c>
      <c r="D115" s="13">
        <v>20.773609259611938</v>
      </c>
      <c r="E115" s="13">
        <v>22.707632408641754</v>
      </c>
      <c r="F115" s="13">
        <v>37.679172221164244</v>
      </c>
      <c r="G115" s="13">
        <v>100</v>
      </c>
    </row>
    <row r="116" spans="2:7" ht="15">
      <c r="B116" s="23" t="s">
        <v>326</v>
      </c>
      <c r="C116" s="13">
        <v>100</v>
      </c>
      <c r="D116" s="13">
        <v>0</v>
      </c>
      <c r="E116" s="13">
        <v>0</v>
      </c>
      <c r="F116" s="13">
        <v>0</v>
      </c>
      <c r="G116" s="13">
        <v>100</v>
      </c>
    </row>
    <row r="117" spans="2:7" ht="15">
      <c r="B117" s="23" t="s">
        <v>179</v>
      </c>
      <c r="C117" s="13">
        <v>0</v>
      </c>
      <c r="D117" s="13">
        <v>0</v>
      </c>
      <c r="E117" s="13">
        <v>0</v>
      </c>
      <c r="F117" s="13">
        <v>100</v>
      </c>
      <c r="G117" s="13">
        <v>100</v>
      </c>
    </row>
    <row r="118" spans="2:7" ht="15">
      <c r="B118" s="23" t="s">
        <v>328</v>
      </c>
      <c r="C118" s="13">
        <v>0</v>
      </c>
      <c r="D118" s="13">
        <v>50</v>
      </c>
      <c r="E118" s="13">
        <v>0</v>
      </c>
      <c r="F118" s="13">
        <v>50</v>
      </c>
      <c r="G118" s="13">
        <v>100</v>
      </c>
    </row>
    <row r="119" spans="2:7" ht="15">
      <c r="B119" s="23" t="s">
        <v>180</v>
      </c>
      <c r="C119" s="13">
        <v>0</v>
      </c>
      <c r="D119" s="13">
        <v>33.33333333333333</v>
      </c>
      <c r="E119" s="13">
        <v>0</v>
      </c>
      <c r="F119" s="13">
        <v>66.66666666666666</v>
      </c>
      <c r="G119" s="13">
        <v>100</v>
      </c>
    </row>
    <row r="120" spans="2:7" ht="15.75" thickBot="1">
      <c r="B120" s="14" t="s">
        <v>330</v>
      </c>
      <c r="C120" s="16">
        <v>0</v>
      </c>
      <c r="D120" s="16">
        <v>10.000000000000002</v>
      </c>
      <c r="E120" s="16">
        <v>50.000000000000014</v>
      </c>
      <c r="F120" s="16">
        <v>40.00000000000001</v>
      </c>
      <c r="G120" s="16">
        <v>100</v>
      </c>
    </row>
    <row r="121" spans="2:7" ht="15.75" thickTop="1">
      <c r="B121" s="591" t="s">
        <v>340</v>
      </c>
      <c r="C121" s="591"/>
      <c r="D121" s="591"/>
      <c r="E121" s="591"/>
      <c r="F121" s="591"/>
      <c r="G121" s="591"/>
    </row>
    <row r="122" spans="2:7" ht="15">
      <c r="B122" s="23"/>
      <c r="C122" s="23"/>
      <c r="D122" s="23"/>
      <c r="E122" s="23"/>
      <c r="F122" s="23"/>
      <c r="G122" s="23"/>
    </row>
    <row r="123" spans="2:7" ht="15">
      <c r="B123" s="23"/>
      <c r="C123" s="23"/>
      <c r="D123" s="23"/>
      <c r="E123" s="23"/>
      <c r="F123" s="23"/>
      <c r="G123" s="23"/>
    </row>
    <row r="124" spans="2:7" ht="15.75" thickBot="1">
      <c r="B124" s="24" t="s">
        <v>358</v>
      </c>
      <c r="C124" s="25"/>
      <c r="D124" s="25"/>
      <c r="E124" s="25"/>
      <c r="F124" s="26"/>
      <c r="G124" s="26"/>
    </row>
    <row r="125" spans="2:8" ht="15.75" thickTop="1">
      <c r="B125" s="27" t="s">
        <v>175</v>
      </c>
      <c r="C125" s="28" t="s">
        <v>339</v>
      </c>
      <c r="D125" s="28" t="s">
        <v>245</v>
      </c>
      <c r="E125" s="28" t="s">
        <v>246</v>
      </c>
      <c r="F125" s="29" t="s">
        <v>62</v>
      </c>
      <c r="G125" s="29" t="s">
        <v>4</v>
      </c>
      <c r="H125" s="27"/>
    </row>
    <row r="126" spans="2:8" ht="15.75" thickBot="1">
      <c r="B126" s="30"/>
      <c r="C126" s="31"/>
      <c r="D126" s="31"/>
      <c r="E126" s="31"/>
      <c r="F126" s="31"/>
      <c r="G126" s="31"/>
      <c r="H126" s="27"/>
    </row>
    <row r="127" spans="2:8" ht="15">
      <c r="B127" s="27" t="s">
        <v>129</v>
      </c>
      <c r="C127" s="29">
        <v>6078.330225186566</v>
      </c>
      <c r="D127" s="29">
        <v>5363.193405523757</v>
      </c>
      <c r="E127" s="29">
        <v>685.4459581087721</v>
      </c>
      <c r="F127" s="29">
        <v>12126.969588819096</v>
      </c>
      <c r="G127" s="29">
        <v>54.99009726153926</v>
      </c>
      <c r="H127" s="27"/>
    </row>
    <row r="128" spans="2:8" ht="15">
      <c r="B128" s="27" t="s">
        <v>111</v>
      </c>
      <c r="C128" s="29">
        <v>129.22699714516625</v>
      </c>
      <c r="D128" s="29">
        <v>3703.8675550078337</v>
      </c>
      <c r="E128" s="29">
        <v>679.7902413701619</v>
      </c>
      <c r="F128" s="29">
        <v>4512.884793523162</v>
      </c>
      <c r="G128" s="29">
        <v>20.463807706318</v>
      </c>
      <c r="H128" s="27"/>
    </row>
    <row r="129" spans="2:8" ht="15">
      <c r="B129" s="27" t="s">
        <v>110</v>
      </c>
      <c r="C129" s="29">
        <v>5949.1032280414</v>
      </c>
      <c r="D129" s="29">
        <v>1659.3258505159235</v>
      </c>
      <c r="E129" s="29">
        <v>5.655716738610144</v>
      </c>
      <c r="F129" s="29">
        <v>7614.084795295934</v>
      </c>
      <c r="G129" s="29">
        <v>34.52628955522126</v>
      </c>
      <c r="H129" s="27"/>
    </row>
    <row r="130" spans="2:8" ht="15">
      <c r="B130" s="27" t="s">
        <v>359</v>
      </c>
      <c r="C130" s="29">
        <v>120.7240773349661</v>
      </c>
      <c r="D130" s="29">
        <v>4881.2780192067385</v>
      </c>
      <c r="E130" s="29">
        <v>574.916045959777</v>
      </c>
      <c r="F130" s="29">
        <v>5576.918142501482</v>
      </c>
      <c r="G130" s="29">
        <v>25.288697957859966</v>
      </c>
      <c r="H130" s="27"/>
    </row>
    <row r="131" spans="2:8" ht="15">
      <c r="B131" s="27" t="s">
        <v>135</v>
      </c>
      <c r="C131" s="29">
        <v>106.7919358459661</v>
      </c>
      <c r="D131" s="29">
        <v>3273.3557044459417</v>
      </c>
      <c r="E131" s="29">
        <v>410.8679602261649</v>
      </c>
      <c r="F131" s="29">
        <v>3791.015600518073</v>
      </c>
      <c r="G131" s="29">
        <v>17.190470798632703</v>
      </c>
      <c r="H131" s="27"/>
    </row>
    <row r="132" spans="2:8" ht="15">
      <c r="B132" s="27" t="s">
        <v>106</v>
      </c>
      <c r="C132" s="29">
        <v>6.345331465820262</v>
      </c>
      <c r="D132" s="29">
        <v>3246.70307511183</v>
      </c>
      <c r="E132" s="29">
        <v>409.01819488624363</v>
      </c>
      <c r="F132" s="29">
        <v>3662.0666014638937</v>
      </c>
      <c r="G132" s="29">
        <v>16.605747801858207</v>
      </c>
      <c r="H132" s="27"/>
    </row>
    <row r="133" spans="2:8" ht="15">
      <c r="B133" s="27" t="s">
        <v>107</v>
      </c>
      <c r="C133" s="29">
        <v>100.44660438014583</v>
      </c>
      <c r="D133" s="29">
        <v>26.652629334111715</v>
      </c>
      <c r="E133" s="29">
        <v>1.849765339921242</v>
      </c>
      <c r="F133" s="29">
        <v>128.94899905417878</v>
      </c>
      <c r="G133" s="29">
        <v>0.5847229967744916</v>
      </c>
      <c r="H133" s="27"/>
    </row>
    <row r="134" spans="2:8" ht="15">
      <c r="B134" s="27" t="s">
        <v>108</v>
      </c>
      <c r="C134" s="29">
        <v>13.932141489</v>
      </c>
      <c r="D134" s="29">
        <v>955.2261670424307</v>
      </c>
      <c r="E134" s="29">
        <v>2.2442417075399104</v>
      </c>
      <c r="F134" s="29">
        <v>971.4025502389705</v>
      </c>
      <c r="G134" s="29">
        <v>4.4048531932494095</v>
      </c>
      <c r="H134" s="27"/>
    </row>
    <row r="135" spans="2:8" ht="15">
      <c r="B135" s="27" t="s">
        <v>117</v>
      </c>
      <c r="C135" s="29">
        <v>0</v>
      </c>
      <c r="D135" s="29">
        <v>652.696147718366</v>
      </c>
      <c r="E135" s="29">
        <v>161.8038440260722</v>
      </c>
      <c r="F135" s="29">
        <v>814.4999917444381</v>
      </c>
      <c r="G135" s="29">
        <v>3.6933739659778517</v>
      </c>
      <c r="H135" s="27"/>
    </row>
    <row r="136" spans="2:8" ht="15">
      <c r="B136" s="27" t="s">
        <v>139</v>
      </c>
      <c r="C136" s="29">
        <v>454.4056748053983</v>
      </c>
      <c r="D136" s="29">
        <v>3427.9658762135914</v>
      </c>
      <c r="E136" s="29">
        <v>466.74697284457466</v>
      </c>
      <c r="F136" s="29">
        <v>4349.118523863564</v>
      </c>
      <c r="G136" s="29">
        <v>19.721204780600786</v>
      </c>
      <c r="H136" s="27"/>
    </row>
    <row r="137" spans="2:8" ht="15">
      <c r="B137" s="27" t="s">
        <v>360</v>
      </c>
      <c r="C137" s="29">
        <v>6653.45997732693</v>
      </c>
      <c r="D137" s="29">
        <v>13672.437300944086</v>
      </c>
      <c r="E137" s="29">
        <v>1727.1089769131238</v>
      </c>
      <c r="F137" s="29">
        <v>22053.00625518414</v>
      </c>
      <c r="G137" s="29">
        <v>100</v>
      </c>
      <c r="H137" s="27"/>
    </row>
    <row r="138" spans="2:8" ht="15.75" thickBot="1">
      <c r="B138" s="32" t="s">
        <v>361</v>
      </c>
      <c r="C138" s="33">
        <v>6653.45997732693</v>
      </c>
      <c r="D138" s="33">
        <v>13672.437300944086</v>
      </c>
      <c r="E138" s="33">
        <v>1727.1089769131238</v>
      </c>
      <c r="F138" s="33">
        <v>22053.00625518414</v>
      </c>
      <c r="G138" s="33">
        <v>100</v>
      </c>
      <c r="H138" s="27"/>
    </row>
    <row r="139" spans="2:7" ht="15.75" thickTop="1">
      <c r="B139" s="591" t="s">
        <v>340</v>
      </c>
      <c r="C139" s="591"/>
      <c r="D139" s="591"/>
      <c r="E139" s="591"/>
      <c r="F139" s="591"/>
      <c r="G139" s="591"/>
    </row>
    <row r="140" spans="2:7" ht="15">
      <c r="B140" s="23"/>
      <c r="C140" s="23"/>
      <c r="D140" s="23"/>
      <c r="E140" s="23"/>
      <c r="F140" s="23"/>
      <c r="G140" s="23"/>
    </row>
    <row r="142" spans="2:3" ht="15.75" thickBot="1">
      <c r="B142" s="592" t="s">
        <v>362</v>
      </c>
      <c r="C142" s="592"/>
    </row>
    <row r="143" spans="2:3" ht="16.5" thickBot="1" thickTop="1">
      <c r="B143" s="6" t="s">
        <v>61</v>
      </c>
      <c r="C143" s="7" t="s">
        <v>146</v>
      </c>
    </row>
    <row r="144" spans="2:3" ht="15.75" thickTop="1">
      <c r="B144" s="8" t="s">
        <v>339</v>
      </c>
      <c r="C144" s="34">
        <v>0.16433321011891155</v>
      </c>
    </row>
    <row r="145" spans="2:3" ht="15">
      <c r="B145" s="11" t="s">
        <v>245</v>
      </c>
      <c r="C145" s="35">
        <v>0.1481149755376314</v>
      </c>
    </row>
    <row r="146" spans="2:3" ht="15">
      <c r="B146" s="11" t="s">
        <v>246</v>
      </c>
      <c r="C146" s="35">
        <v>0.1250074932744185</v>
      </c>
    </row>
    <row r="147" spans="2:3" ht="15.75" thickBot="1">
      <c r="B147" s="14" t="s">
        <v>62</v>
      </c>
      <c r="C147" s="36">
        <v>0.14581855964365384</v>
      </c>
    </row>
    <row r="148" spans="2:3" ht="15.75" thickTop="1">
      <c r="B148" s="591" t="s">
        <v>340</v>
      </c>
      <c r="C148" s="591"/>
    </row>
    <row r="150" spans="2:6" ht="15.75" thickBot="1">
      <c r="B150" s="592" t="s">
        <v>363</v>
      </c>
      <c r="C150" s="592"/>
      <c r="D150" s="592"/>
      <c r="E150" s="592"/>
      <c r="F150" s="592"/>
    </row>
    <row r="151" spans="2:6" ht="15.75" thickTop="1">
      <c r="B151" s="593"/>
      <c r="C151" s="37" t="s">
        <v>339</v>
      </c>
      <c r="D151" s="37" t="s">
        <v>245</v>
      </c>
      <c r="E151" s="37" t="s">
        <v>246</v>
      </c>
      <c r="F151" s="595" t="s">
        <v>58</v>
      </c>
    </row>
    <row r="152" spans="2:6" ht="15.75" thickBot="1">
      <c r="B152" s="594"/>
      <c r="C152" s="17" t="s">
        <v>121</v>
      </c>
      <c r="D152" s="17" t="s">
        <v>121</v>
      </c>
      <c r="E152" s="17" t="s">
        <v>121</v>
      </c>
      <c r="F152" s="596"/>
    </row>
    <row r="153" spans="2:6" ht="15.75" thickTop="1">
      <c r="B153" s="22" t="s">
        <v>106</v>
      </c>
      <c r="C153" s="34">
        <v>0.010496826246187365</v>
      </c>
      <c r="D153" s="34">
        <v>0.036772315005845255</v>
      </c>
      <c r="E153" s="34">
        <v>0.0828710176850321</v>
      </c>
      <c r="F153" s="34">
        <v>0.03902784494934737</v>
      </c>
    </row>
    <row r="154" spans="2:6" ht="15">
      <c r="B154" s="23" t="s">
        <v>107</v>
      </c>
      <c r="C154" s="35">
        <v>0.03560673675297619</v>
      </c>
      <c r="D154" s="35">
        <v>0.013816310104927102</v>
      </c>
      <c r="E154" s="35">
        <v>0.020238132821895426</v>
      </c>
      <c r="F154" s="35">
        <v>0.02663426584367533</v>
      </c>
    </row>
    <row r="155" spans="2:6" ht="15">
      <c r="B155" s="23" t="s">
        <v>108</v>
      </c>
      <c r="C155" s="35">
        <v>0.012571298433566433</v>
      </c>
      <c r="D155" s="35">
        <v>0.05191344990219935</v>
      </c>
      <c r="E155" s="35">
        <v>0.009821626728839869</v>
      </c>
      <c r="F155" s="35">
        <v>0.04921706117253096</v>
      </c>
    </row>
    <row r="156" spans="2:6" ht="15">
      <c r="B156" s="23" t="s">
        <v>110</v>
      </c>
      <c r="C156" s="35">
        <v>0.0904259892770744</v>
      </c>
      <c r="D156" s="35">
        <v>0.06736261782148181</v>
      </c>
      <c r="E156" s="35">
        <v>0.01125067980626645</v>
      </c>
      <c r="F156" s="35">
        <v>0.08374010321337733</v>
      </c>
    </row>
    <row r="157" spans="2:6" ht="15">
      <c r="B157" s="23" t="s">
        <v>111</v>
      </c>
      <c r="C157" s="35">
        <v>0.03466621880361243</v>
      </c>
      <c r="D157" s="35">
        <v>0.027071972029850927</v>
      </c>
      <c r="E157" s="35">
        <v>0.03737452257843685</v>
      </c>
      <c r="F157" s="35">
        <v>0.028430856939263293</v>
      </c>
    </row>
    <row r="158" spans="2:6" ht="15">
      <c r="B158" s="23" t="s">
        <v>153</v>
      </c>
      <c r="C158" s="35">
        <v>0.018882517999999997</v>
      </c>
      <c r="D158" s="35">
        <v>0.03787273101051081</v>
      </c>
      <c r="E158" s="35">
        <v>0.04170787847603789</v>
      </c>
      <c r="F158" s="35">
        <v>0.03825701728559569</v>
      </c>
    </row>
    <row r="159" spans="2:6" ht="15">
      <c r="B159" s="23" t="s">
        <v>154</v>
      </c>
      <c r="C159" s="35">
        <v>0.02240022440795246</v>
      </c>
      <c r="D159" s="35">
        <v>0.02571046580554346</v>
      </c>
      <c r="E159" s="35">
        <v>0.029344052171427396</v>
      </c>
      <c r="F159" s="35">
        <v>0.02593532932931544</v>
      </c>
    </row>
    <row r="160" spans="2:6" ht="15">
      <c r="B160" s="23" t="s">
        <v>155</v>
      </c>
      <c r="C160" s="35">
        <v>0.039474317499999995</v>
      </c>
      <c r="D160" s="38"/>
      <c r="E160" s="38"/>
      <c r="F160" s="35">
        <v>0.039474317499999995</v>
      </c>
    </row>
    <row r="161" spans="2:6" ht="15">
      <c r="B161" s="23" t="s">
        <v>156</v>
      </c>
      <c r="C161" s="35">
        <v>0.06524620230312501</v>
      </c>
      <c r="D161" s="35">
        <v>0.030876428657494074</v>
      </c>
      <c r="E161" s="35">
        <v>0.010318931186274508</v>
      </c>
      <c r="F161" s="35">
        <v>0.043420906318382205</v>
      </c>
    </row>
    <row r="162" spans="2:6" ht="15">
      <c r="B162" s="23" t="s">
        <v>157</v>
      </c>
      <c r="C162" s="35">
        <v>0.12205019179965505</v>
      </c>
      <c r="D162" s="35">
        <v>0.02330334954508052</v>
      </c>
      <c r="E162" s="35">
        <v>0.027068175712798195</v>
      </c>
      <c r="F162" s="35">
        <v>0.04367398503863232</v>
      </c>
    </row>
    <row r="163" spans="2:6" ht="15">
      <c r="B163" s="23" t="s">
        <v>158</v>
      </c>
      <c r="C163" s="35">
        <v>0.01299715983333333</v>
      </c>
      <c r="D163" s="35">
        <v>0.040791664017224095</v>
      </c>
      <c r="E163" s="35">
        <v>0.037235092955020276</v>
      </c>
      <c r="F163" s="35">
        <v>0.040157599263089525</v>
      </c>
    </row>
    <row r="164" spans="2:6" ht="15">
      <c r="B164" s="23" t="s">
        <v>117</v>
      </c>
      <c r="C164" s="38"/>
      <c r="D164" s="35">
        <v>0.02655423530671964</v>
      </c>
      <c r="E164" s="35">
        <v>0.025471694351033893</v>
      </c>
      <c r="F164" s="35">
        <v>0.02633123362162082</v>
      </c>
    </row>
    <row r="165" spans="2:6" ht="15">
      <c r="B165" s="23" t="s">
        <v>118</v>
      </c>
      <c r="C165" s="38"/>
      <c r="D165" s="35">
        <v>0.008534795088235295</v>
      </c>
      <c r="E165" s="38"/>
      <c r="F165" s="35">
        <v>0.008534795088235295</v>
      </c>
    </row>
    <row r="166" spans="2:6" ht="15">
      <c r="B166" s="23" t="s">
        <v>324</v>
      </c>
      <c r="C166" s="38"/>
      <c r="D166" s="35">
        <v>0.02926050478571429</v>
      </c>
      <c r="E166" s="35">
        <v>0.0051836720625</v>
      </c>
      <c r="F166" s="35">
        <v>0.023591427267805623</v>
      </c>
    </row>
    <row r="167" spans="2:6" ht="15">
      <c r="B167" s="23" t="s">
        <v>176</v>
      </c>
      <c r="C167" s="38"/>
      <c r="D167" s="35">
        <v>0.024271770019405416</v>
      </c>
      <c r="E167" s="35">
        <v>0.03095143655266105</v>
      </c>
      <c r="F167" s="35">
        <v>0.025489794680571828</v>
      </c>
    </row>
    <row r="168" spans="2:6" ht="15">
      <c r="B168" s="23" t="s">
        <v>178</v>
      </c>
      <c r="C168" s="35">
        <v>0.0036951090000000002</v>
      </c>
      <c r="D168" s="35">
        <v>0.009925676927227137</v>
      </c>
      <c r="E168" s="35">
        <v>0.016417334176668994</v>
      </c>
      <c r="F168" s="35">
        <v>0.010432847496962843</v>
      </c>
    </row>
    <row r="169" spans="2:6" ht="15">
      <c r="B169" s="23" t="s">
        <v>325</v>
      </c>
      <c r="C169" s="38"/>
      <c r="D169" s="35">
        <v>0.008469315305555555</v>
      </c>
      <c r="E169" s="35">
        <v>0.004096248214285714</v>
      </c>
      <c r="F169" s="35">
        <v>0.007885780015696202</v>
      </c>
    </row>
    <row r="170" spans="2:6" ht="15">
      <c r="B170" s="23" t="s">
        <v>326</v>
      </c>
      <c r="C170" s="35">
        <v>0.009451023000000001</v>
      </c>
      <c r="D170" s="38"/>
      <c r="E170" s="38"/>
      <c r="F170" s="35">
        <v>0.009451023000000001</v>
      </c>
    </row>
    <row r="171" spans="2:6" ht="15">
      <c r="B171" s="23" t="s">
        <v>179</v>
      </c>
      <c r="C171" s="38"/>
      <c r="D171" s="35">
        <v>0.020459915083333335</v>
      </c>
      <c r="E171" s="35">
        <v>0.022225837038690483</v>
      </c>
      <c r="F171" s="35">
        <v>0.020926697236888624</v>
      </c>
    </row>
    <row r="172" spans="2:6" ht="15">
      <c r="B172" s="23" t="s">
        <v>328</v>
      </c>
      <c r="C172" s="35">
        <v>0.022786782</v>
      </c>
      <c r="D172" s="38"/>
      <c r="E172" s="38"/>
      <c r="F172" s="35">
        <v>0.022786782</v>
      </c>
    </row>
    <row r="173" spans="2:6" ht="15">
      <c r="B173" s="23" t="s">
        <v>180</v>
      </c>
      <c r="C173" s="35">
        <v>0.0317599665625</v>
      </c>
      <c r="D173" s="38"/>
      <c r="E173" s="35">
        <v>0.0012301196155462184</v>
      </c>
      <c r="F173" s="35">
        <v>0.02467136498507951</v>
      </c>
    </row>
    <row r="174" spans="2:6" ht="15">
      <c r="B174" s="23" t="s">
        <v>330</v>
      </c>
      <c r="C174" s="38"/>
      <c r="D174" s="35">
        <v>0.036223123348226825</v>
      </c>
      <c r="E174" s="35">
        <v>0.020659291230158732</v>
      </c>
      <c r="F174" s="35">
        <v>0.03556723303922052</v>
      </c>
    </row>
    <row r="175" spans="2:6" ht="15">
      <c r="B175" s="23" t="s">
        <v>333</v>
      </c>
      <c r="C175" s="38"/>
      <c r="D175" s="35">
        <v>0.015086079999999998</v>
      </c>
      <c r="E175" s="38"/>
      <c r="F175" s="35">
        <v>0.015086079999999998</v>
      </c>
    </row>
    <row r="176" spans="2:6" ht="15">
      <c r="B176" s="23" t="s">
        <v>172</v>
      </c>
      <c r="C176" s="35">
        <v>0.8867865152500002</v>
      </c>
      <c r="D176" s="39">
        <v>2.368580344400001</v>
      </c>
      <c r="E176" s="39">
        <v>1.27222423</v>
      </c>
      <c r="F176" s="39">
        <v>1.7049636847479432</v>
      </c>
    </row>
    <row r="177" spans="2:6" ht="15">
      <c r="B177" s="23" t="s">
        <v>364</v>
      </c>
      <c r="C177" s="35">
        <v>0.12653751167747554</v>
      </c>
      <c r="D177" s="35">
        <v>0.10486933520648145</v>
      </c>
      <c r="E177" s="35">
        <v>0.09317999871716541</v>
      </c>
      <c r="F177" s="35">
        <v>0.11101942821702852</v>
      </c>
    </row>
    <row r="178" spans="2:6" ht="15">
      <c r="B178" s="23" t="s">
        <v>365</v>
      </c>
      <c r="C178" s="35">
        <v>0.09891471891966429</v>
      </c>
      <c r="D178" s="35">
        <v>0.8503310393250021</v>
      </c>
      <c r="E178" s="35">
        <v>0.8558129536714292</v>
      </c>
      <c r="F178" s="35">
        <v>0.31038881921658235</v>
      </c>
    </row>
    <row r="179" spans="2:6" ht="15.75" thickBot="1">
      <c r="B179" s="14" t="s">
        <v>159</v>
      </c>
      <c r="C179" s="40"/>
      <c r="D179" s="40"/>
      <c r="E179" s="36">
        <v>0.010985803317226893</v>
      </c>
      <c r="F179" s="36">
        <v>0.010985803317226893</v>
      </c>
    </row>
    <row r="180" spans="2:6" ht="15.75" thickTop="1">
      <c r="B180" s="591" t="s">
        <v>340</v>
      </c>
      <c r="C180" s="591"/>
      <c r="D180" s="591"/>
      <c r="E180" s="591"/>
      <c r="F180" s="591"/>
    </row>
    <row r="181" spans="2:6" ht="15">
      <c r="B181" s="23"/>
      <c r="C181" s="23"/>
      <c r="D181" s="23"/>
      <c r="E181" s="23"/>
      <c r="F181" s="23"/>
    </row>
    <row r="182" spans="2:6" ht="15">
      <c r="B182" s="23"/>
      <c r="C182" s="23"/>
      <c r="D182" s="23"/>
      <c r="E182" s="23"/>
      <c r="F182" s="23"/>
    </row>
    <row r="183" spans="2:6" ht="15">
      <c r="B183" s="23"/>
      <c r="C183" s="23"/>
      <c r="D183" s="23"/>
      <c r="E183" s="23"/>
      <c r="F183" s="23"/>
    </row>
    <row r="184" spans="2:6" ht="15">
      <c r="B184" s="23"/>
      <c r="C184" s="23"/>
      <c r="D184" s="23"/>
      <c r="E184" s="23"/>
      <c r="F184" s="23"/>
    </row>
    <row r="185" spans="2:6" ht="15.75" thickBot="1">
      <c r="B185" s="41" t="s">
        <v>366</v>
      </c>
      <c r="C185" s="25"/>
      <c r="D185" s="25"/>
      <c r="E185" s="42"/>
      <c r="F185" s="43">
        <v>7</v>
      </c>
    </row>
    <row r="186" spans="2:6" ht="16.5" thickTop="1">
      <c r="B186" s="44" t="s">
        <v>175</v>
      </c>
      <c r="C186" s="45" t="s">
        <v>339</v>
      </c>
      <c r="D186" s="45" t="s">
        <v>245</v>
      </c>
      <c r="E186" s="45" t="s">
        <v>246</v>
      </c>
      <c r="F186" s="46" t="s">
        <v>62</v>
      </c>
    </row>
    <row r="187" spans="2:6" ht="16.5" thickBot="1">
      <c r="B187" s="44"/>
      <c r="C187" s="47"/>
      <c r="D187" s="47"/>
      <c r="E187" s="47"/>
      <c r="F187" s="46"/>
    </row>
    <row r="188" spans="2:6" ht="15">
      <c r="B188" s="48" t="s">
        <v>111</v>
      </c>
      <c r="C188" s="49">
        <v>1113.4999303353216</v>
      </c>
      <c r="D188" s="49">
        <v>2464.1512676035777</v>
      </c>
      <c r="E188" s="49">
        <v>3462.4928916974513</v>
      </c>
      <c r="F188" s="49">
        <v>2575.8585901195174</v>
      </c>
    </row>
    <row r="189" spans="2:6" ht="15">
      <c r="B189" s="50" t="s">
        <v>110</v>
      </c>
      <c r="C189" s="51">
        <v>9965.699056853857</v>
      </c>
      <c r="D189" s="51">
        <v>12845.055635657525</v>
      </c>
      <c r="E189" s="51">
        <v>0</v>
      </c>
      <c r="F189" s="51">
        <v>10585.790342941342</v>
      </c>
    </row>
    <row r="190" spans="2:6" ht="15">
      <c r="B190" s="50" t="s">
        <v>135</v>
      </c>
      <c r="C190" s="51">
        <v>329.6842657503066</v>
      </c>
      <c r="D190" s="51">
        <v>626.4080073119214</v>
      </c>
      <c r="E190" s="51">
        <v>435.0117215192756</v>
      </c>
      <c r="F190" s="51">
        <v>597.3059629161573</v>
      </c>
    </row>
    <row r="191" spans="2:6" ht="15">
      <c r="B191" s="50" t="s">
        <v>106</v>
      </c>
      <c r="C191" s="51">
        <v>12.995093403598323</v>
      </c>
      <c r="D191" s="51">
        <v>631.5502762674</v>
      </c>
      <c r="E191" s="51">
        <v>436.97904134755277</v>
      </c>
      <c r="F191" s="51">
        <v>608.7467278787681</v>
      </c>
    </row>
    <row r="192" spans="2:6" ht="15">
      <c r="B192" s="50" t="s">
        <v>107</v>
      </c>
      <c r="C192" s="51">
        <v>349.6898974247342</v>
      </c>
      <c r="D192" s="51"/>
      <c r="E192" s="51"/>
      <c r="F192" s="51">
        <v>272.395776935019</v>
      </c>
    </row>
    <row r="193" spans="2:6" ht="15">
      <c r="B193" s="50" t="s">
        <v>108</v>
      </c>
      <c r="C193" s="51">
        <v>0</v>
      </c>
      <c r="D193" s="51">
        <v>443.02592590973813</v>
      </c>
      <c r="E193" s="51">
        <v>0</v>
      </c>
      <c r="F193" s="51">
        <v>435.6483900552618</v>
      </c>
    </row>
    <row r="194" spans="2:6" ht="15">
      <c r="B194" s="50" t="s">
        <v>117</v>
      </c>
      <c r="C194" s="51"/>
      <c r="D194" s="51">
        <v>535.81329599837</v>
      </c>
      <c r="E194" s="51">
        <v>863.2046574132571</v>
      </c>
      <c r="F194" s="51">
        <v>600.850964893128</v>
      </c>
    </row>
    <row r="195" spans="2:6" ht="15.75" thickBot="1">
      <c r="B195" s="52" t="s">
        <v>139</v>
      </c>
      <c r="C195" s="53">
        <v>8699.541832502247</v>
      </c>
      <c r="D195" s="53">
        <v>11701.075083154346</v>
      </c>
      <c r="E195" s="53">
        <v>11113.130308704871</v>
      </c>
      <c r="F195" s="53">
        <v>11324.369969946243</v>
      </c>
    </row>
    <row r="196" spans="2:6" ht="15.75" thickTop="1">
      <c r="B196" s="591" t="s">
        <v>340</v>
      </c>
      <c r="C196" s="591"/>
      <c r="D196" s="591"/>
      <c r="E196" s="591"/>
      <c r="F196" s="591"/>
    </row>
    <row r="197" spans="2:6" ht="15">
      <c r="B197" s="23"/>
      <c r="C197" s="23"/>
      <c r="D197" s="23"/>
      <c r="E197" s="23"/>
      <c r="F197" s="23"/>
    </row>
    <row r="198" spans="2:6" ht="15">
      <c r="B198" s="23"/>
      <c r="C198" s="23"/>
      <c r="D198" s="23"/>
      <c r="E198" s="23"/>
      <c r="F198" s="23"/>
    </row>
    <row r="199" spans="2:7" ht="16.5" thickBot="1">
      <c r="B199" s="54" t="s">
        <v>367</v>
      </c>
      <c r="C199" s="55"/>
      <c r="D199" s="55"/>
      <c r="E199" s="55"/>
      <c r="F199" s="56">
        <v>7</v>
      </c>
      <c r="G199" s="57"/>
    </row>
    <row r="200" spans="2:7" ht="16.5" thickTop="1">
      <c r="B200" s="46" t="s">
        <v>175</v>
      </c>
      <c r="C200" s="58" t="s">
        <v>339</v>
      </c>
      <c r="D200" s="58" t="s">
        <v>245</v>
      </c>
      <c r="E200" s="58" t="s">
        <v>246</v>
      </c>
      <c r="F200" s="59" t="s">
        <v>62</v>
      </c>
      <c r="G200" s="59" t="s">
        <v>4</v>
      </c>
    </row>
    <row r="201" spans="2:7" ht="16.5" thickBot="1">
      <c r="B201" s="60"/>
      <c r="C201" s="61"/>
      <c r="D201" s="61"/>
      <c r="E201" s="61"/>
      <c r="F201" s="61"/>
      <c r="G201" s="61"/>
    </row>
    <row r="202" spans="2:7" ht="15">
      <c r="B202" s="50" t="s">
        <v>129</v>
      </c>
      <c r="C202" s="62">
        <v>59430.866681137006</v>
      </c>
      <c r="D202" s="62">
        <v>30441.022798270096</v>
      </c>
      <c r="E202" s="62">
        <v>2353.76887858948</v>
      </c>
      <c r="F202" s="62">
        <v>92225.6583579966</v>
      </c>
      <c r="G202" s="63">
        <v>63.75618512830401</v>
      </c>
    </row>
    <row r="203" spans="2:7" ht="15">
      <c r="B203" s="50" t="s">
        <v>111</v>
      </c>
      <c r="C203" s="62">
        <v>143.89425231858542</v>
      </c>
      <c r="D203" s="62">
        <v>9126.889930708317</v>
      </c>
      <c r="E203" s="62">
        <v>2353.76887858948</v>
      </c>
      <c r="F203" s="62">
        <v>11624.553061616383</v>
      </c>
      <c r="G203" s="63">
        <v>8.036127583424788</v>
      </c>
    </row>
    <row r="204" spans="2:7" ht="15">
      <c r="B204" s="50" t="s">
        <v>110</v>
      </c>
      <c r="C204" s="62">
        <v>59286.97242881842</v>
      </c>
      <c r="D204" s="62">
        <v>21314.13286756178</v>
      </c>
      <c r="E204" s="62">
        <v>0</v>
      </c>
      <c r="F204" s="62">
        <v>80601.1052963802</v>
      </c>
      <c r="G204" s="63">
        <v>55.72005754487922</v>
      </c>
    </row>
    <row r="205" spans="2:7" ht="15">
      <c r="B205" s="50" t="s">
        <v>359</v>
      </c>
      <c r="C205" s="62">
        <v>35.20762095743118</v>
      </c>
      <c r="D205" s="62">
        <v>2823.369455346693</v>
      </c>
      <c r="E205" s="62">
        <v>318.402210445771</v>
      </c>
      <c r="F205" s="62">
        <v>3176.9792867498954</v>
      </c>
      <c r="G205" s="63">
        <v>2.1962660192520156</v>
      </c>
    </row>
    <row r="206" spans="2:7" ht="15">
      <c r="B206" s="50" t="s">
        <v>135</v>
      </c>
      <c r="C206" s="62">
        <v>35.20762095743118</v>
      </c>
      <c r="D206" s="62">
        <v>2050.456224045093</v>
      </c>
      <c r="E206" s="62">
        <v>178.73237869509725</v>
      </c>
      <c r="F206" s="62">
        <v>2264.396223697622</v>
      </c>
      <c r="G206" s="63">
        <v>1.5653915343330298</v>
      </c>
    </row>
    <row r="207" spans="2:7" ht="15">
      <c r="B207" s="50" t="s">
        <v>217</v>
      </c>
      <c r="C207" s="62">
        <v>0.08245817507512576</v>
      </c>
      <c r="D207" s="62">
        <v>2050.456224045093</v>
      </c>
      <c r="E207" s="62">
        <v>178.73237869509725</v>
      </c>
      <c r="F207" s="62">
        <v>2229.271060915266</v>
      </c>
      <c r="G207" s="63">
        <v>1.5411092855436448</v>
      </c>
    </row>
    <row r="208" spans="2:7" ht="15">
      <c r="B208" s="50" t="s">
        <v>107</v>
      </c>
      <c r="C208" s="62">
        <v>35.12516278235606</v>
      </c>
      <c r="D208" s="62"/>
      <c r="E208" s="62"/>
      <c r="F208" s="62">
        <v>35.12516278235606</v>
      </c>
      <c r="G208" s="63">
        <v>0.024282248789385105</v>
      </c>
    </row>
    <row r="209" spans="2:7" ht="15">
      <c r="B209" s="50" t="s">
        <v>108</v>
      </c>
      <c r="C209" s="62">
        <v>0</v>
      </c>
      <c r="D209" s="62">
        <v>423.1899571071831</v>
      </c>
      <c r="E209" s="62">
        <v>0</v>
      </c>
      <c r="F209" s="62">
        <v>423.1899571071831</v>
      </c>
      <c r="G209" s="63">
        <v>0.29255391319659974</v>
      </c>
    </row>
    <row r="210" spans="2:7" ht="15">
      <c r="B210" s="50" t="s">
        <v>117</v>
      </c>
      <c r="C210" s="62">
        <v>0</v>
      </c>
      <c r="D210" s="62">
        <v>349.72327419441666</v>
      </c>
      <c r="E210" s="62">
        <v>139.66983175067375</v>
      </c>
      <c r="F210" s="62">
        <v>489.3931059450904</v>
      </c>
      <c r="G210" s="63">
        <v>0.3383205717223863</v>
      </c>
    </row>
    <row r="211" spans="2:7" ht="15.75" thickBot="1">
      <c r="B211" s="52" t="s">
        <v>139</v>
      </c>
      <c r="C211" s="64">
        <v>3953.1211768959747</v>
      </c>
      <c r="D211" s="64">
        <v>40110.886100066215</v>
      </c>
      <c r="E211" s="64">
        <v>5187.019930415292</v>
      </c>
      <c r="F211" s="64">
        <v>49251.02720737748</v>
      </c>
      <c r="G211" s="65">
        <v>34.047548852443974</v>
      </c>
    </row>
    <row r="212" spans="2:6" ht="15.75" thickTop="1">
      <c r="B212" s="591" t="s">
        <v>340</v>
      </c>
      <c r="C212" s="591"/>
      <c r="D212" s="591"/>
      <c r="E212" s="591"/>
      <c r="F212" s="591"/>
    </row>
    <row r="215" spans="2:5" ht="15.75" thickBot="1">
      <c r="B215" s="592" t="s">
        <v>368</v>
      </c>
      <c r="C215" s="592"/>
      <c r="D215" s="592"/>
      <c r="E215" s="592"/>
    </row>
    <row r="216" spans="2:5" ht="25.5" thickTop="1">
      <c r="B216" s="593" t="s">
        <v>61</v>
      </c>
      <c r="C216" s="20" t="s">
        <v>207</v>
      </c>
      <c r="D216" s="20" t="s">
        <v>208</v>
      </c>
      <c r="E216" s="20" t="s">
        <v>62</v>
      </c>
    </row>
    <row r="217" spans="2:5" ht="15.75" thickBot="1">
      <c r="B217" s="594"/>
      <c r="C217" s="17" t="s">
        <v>121</v>
      </c>
      <c r="D217" s="17" t="s">
        <v>121</v>
      </c>
      <c r="E217" s="17" t="s">
        <v>121</v>
      </c>
    </row>
    <row r="218" spans="2:5" ht="15.75" thickTop="1">
      <c r="B218" s="8" t="s">
        <v>339</v>
      </c>
      <c r="C218" s="10">
        <v>95.14767603944611</v>
      </c>
      <c r="D218" s="10">
        <v>4.852323960553817</v>
      </c>
      <c r="E218" s="10">
        <v>100</v>
      </c>
    </row>
    <row r="219" spans="2:5" ht="15">
      <c r="B219" s="11" t="s">
        <v>245</v>
      </c>
      <c r="C219" s="13">
        <v>79.7158092223901</v>
      </c>
      <c r="D219" s="13">
        <v>20.2841907776084</v>
      </c>
      <c r="E219" s="13">
        <v>100</v>
      </c>
    </row>
    <row r="220" spans="2:5" ht="15">
      <c r="B220" s="11" t="s">
        <v>246</v>
      </c>
      <c r="C220" s="13">
        <v>87.32481709726616</v>
      </c>
      <c r="D220" s="13">
        <v>12.675182902734901</v>
      </c>
      <c r="E220" s="13">
        <v>100</v>
      </c>
    </row>
    <row r="221" spans="2:5" ht="15.75" thickBot="1">
      <c r="B221" s="14" t="s">
        <v>62</v>
      </c>
      <c r="C221" s="16">
        <v>84.96756005893624</v>
      </c>
      <c r="D221" s="16">
        <v>15.032439941073106</v>
      </c>
      <c r="E221" s="16">
        <v>100</v>
      </c>
    </row>
    <row r="222" spans="2:5" ht="15.75" thickTop="1">
      <c r="B222" s="591" t="s">
        <v>340</v>
      </c>
      <c r="C222" s="591"/>
      <c r="D222" s="591"/>
      <c r="E222" s="591"/>
    </row>
    <row r="224" spans="2:9" ht="15.75" thickBot="1">
      <c r="B224" s="592" t="s">
        <v>369</v>
      </c>
      <c r="C224" s="592"/>
      <c r="D224" s="592"/>
      <c r="E224" s="592"/>
      <c r="F224" s="592"/>
      <c r="G224" s="592"/>
      <c r="H224" s="592"/>
      <c r="I224" s="592"/>
    </row>
    <row r="225" spans="2:9" ht="15.75" thickTop="1">
      <c r="B225" s="593" t="s">
        <v>61</v>
      </c>
      <c r="C225" s="20" t="s">
        <v>110</v>
      </c>
      <c r="D225" s="20" t="s">
        <v>111</v>
      </c>
      <c r="E225" s="20" t="s">
        <v>135</v>
      </c>
      <c r="F225" s="20" t="s">
        <v>108</v>
      </c>
      <c r="G225" s="20" t="s">
        <v>117</v>
      </c>
      <c r="H225" s="20" t="s">
        <v>139</v>
      </c>
      <c r="I225" s="20" t="s">
        <v>62</v>
      </c>
    </row>
    <row r="226" spans="2:9" ht="15.75" thickBot="1">
      <c r="B226" s="594"/>
      <c r="C226" s="17" t="s">
        <v>121</v>
      </c>
      <c r="D226" s="17" t="s">
        <v>121</v>
      </c>
      <c r="E226" s="17" t="s">
        <v>121</v>
      </c>
      <c r="F226" s="17" t="s">
        <v>121</v>
      </c>
      <c r="G226" s="17" t="s">
        <v>121</v>
      </c>
      <c r="H226" s="17" t="s">
        <v>121</v>
      </c>
      <c r="I226" s="17" t="s">
        <v>121</v>
      </c>
    </row>
    <row r="227" spans="2:9" ht="15.75" thickTop="1">
      <c r="B227" s="8" t="s">
        <v>339</v>
      </c>
      <c r="C227" s="10">
        <v>90.84923667329423</v>
      </c>
      <c r="D227" s="10">
        <v>1.6846789744348636</v>
      </c>
      <c r="E227" s="10">
        <v>1.5264575132207798</v>
      </c>
      <c r="F227" s="10">
        <v>0</v>
      </c>
      <c r="G227" s="10">
        <v>0</v>
      </c>
      <c r="H227" s="10">
        <v>5.939626839050003</v>
      </c>
      <c r="I227" s="10">
        <v>100</v>
      </c>
    </row>
    <row r="228" spans="2:9" ht="15">
      <c r="B228" s="11" t="s">
        <v>245</v>
      </c>
      <c r="C228" s="13">
        <v>13.001796945412824</v>
      </c>
      <c r="D228" s="13">
        <v>29.956979186350953</v>
      </c>
      <c r="E228" s="13">
        <v>20.829973396650367</v>
      </c>
      <c r="F228" s="13">
        <v>7.8128316628501295</v>
      </c>
      <c r="G228" s="13">
        <v>3.5512127021800723</v>
      </c>
      <c r="H228" s="13">
        <v>24.847206106550296</v>
      </c>
      <c r="I228" s="13">
        <v>100</v>
      </c>
    </row>
    <row r="229" spans="2:9" ht="15">
      <c r="B229" s="11" t="s">
        <v>246</v>
      </c>
      <c r="C229" s="21">
        <v>0.232651686680828</v>
      </c>
      <c r="D229" s="13">
        <v>42.95325464058636</v>
      </c>
      <c r="E229" s="13">
        <v>24.077298666135444</v>
      </c>
      <c r="F229" s="21">
        <v>0.116658126671534</v>
      </c>
      <c r="G229" s="13">
        <v>9.483524929597023</v>
      </c>
      <c r="H229" s="13">
        <v>23.136611950329947</v>
      </c>
      <c r="I229" s="13">
        <v>100</v>
      </c>
    </row>
    <row r="230" spans="2:9" ht="15.75" thickBot="1">
      <c r="B230" s="14" t="s">
        <v>62</v>
      </c>
      <c r="C230" s="16">
        <v>38.274831109921756</v>
      </c>
      <c r="D230" s="16">
        <v>21.451220667075486</v>
      </c>
      <c r="E230" s="16">
        <v>14.569641528505816</v>
      </c>
      <c r="F230" s="16">
        <v>4.553804005196819</v>
      </c>
      <c r="G230" s="16">
        <v>2.8289189270117503</v>
      </c>
      <c r="H230" s="16">
        <v>18.32158376228005</v>
      </c>
      <c r="I230" s="16">
        <v>100</v>
      </c>
    </row>
    <row r="231" spans="2:9" ht="15.75" thickTop="1">
      <c r="B231" s="591" t="s">
        <v>340</v>
      </c>
      <c r="C231" s="591"/>
      <c r="D231" s="591"/>
      <c r="E231" s="591"/>
      <c r="F231" s="591"/>
      <c r="G231" s="591"/>
      <c r="H231" s="591"/>
      <c r="I231" s="591"/>
    </row>
    <row r="233" spans="2:5" ht="15.75" thickBot="1">
      <c r="B233" s="592" t="s">
        <v>370</v>
      </c>
      <c r="C233" s="592"/>
      <c r="D233" s="592"/>
      <c r="E233" s="592"/>
    </row>
    <row r="234" spans="2:5" ht="37.5" thickTop="1">
      <c r="B234" s="593" t="s">
        <v>61</v>
      </c>
      <c r="C234" s="20" t="s">
        <v>371</v>
      </c>
      <c r="D234" s="20" t="s">
        <v>372</v>
      </c>
      <c r="E234" s="20" t="s">
        <v>62</v>
      </c>
    </row>
    <row r="235" spans="2:5" ht="15.75" thickBot="1">
      <c r="B235" s="594"/>
      <c r="C235" s="17" t="s">
        <v>121</v>
      </c>
      <c r="D235" s="17" t="s">
        <v>121</v>
      </c>
      <c r="E235" s="17" t="s">
        <v>121</v>
      </c>
    </row>
    <row r="236" spans="2:5" ht="15.75" thickTop="1">
      <c r="B236" s="8" t="s">
        <v>339</v>
      </c>
      <c r="C236" s="10">
        <v>69.06666666666666</v>
      </c>
      <c r="D236" s="10">
        <v>30.933333333333334</v>
      </c>
      <c r="E236" s="10">
        <v>100</v>
      </c>
    </row>
    <row r="237" spans="2:5" ht="15">
      <c r="B237" s="11" t="s">
        <v>245</v>
      </c>
      <c r="C237" s="13">
        <v>65.28497409326425</v>
      </c>
      <c r="D237" s="13">
        <v>34.715025906735754</v>
      </c>
      <c r="E237" s="13">
        <v>100</v>
      </c>
    </row>
    <row r="238" spans="2:5" ht="15">
      <c r="B238" s="11" t="s">
        <v>246</v>
      </c>
      <c r="C238" s="13">
        <v>45.33333333333333</v>
      </c>
      <c r="D238" s="13">
        <v>54.666666666666664</v>
      </c>
      <c r="E238" s="13">
        <v>100</v>
      </c>
    </row>
    <row r="239" spans="2:5" ht="15.75" thickBot="1">
      <c r="B239" s="14" t="s">
        <v>62</v>
      </c>
      <c r="C239" s="16">
        <v>65.16329704510109</v>
      </c>
      <c r="D239" s="16">
        <v>34.83670295489891</v>
      </c>
      <c r="E239" s="16">
        <v>100</v>
      </c>
    </row>
    <row r="240" spans="2:5" ht="15.75" thickTop="1">
      <c r="B240" s="591" t="s">
        <v>340</v>
      </c>
      <c r="C240" s="591"/>
      <c r="D240" s="591"/>
      <c r="E240" s="591"/>
    </row>
    <row r="242" spans="2:10" ht="15.75" thickBot="1">
      <c r="B242" s="592" t="s">
        <v>373</v>
      </c>
      <c r="C242" s="592"/>
      <c r="D242" s="592"/>
      <c r="E242" s="592"/>
      <c r="F242" s="592"/>
      <c r="G242" s="592"/>
      <c r="H242" s="592"/>
      <c r="I242" s="592"/>
      <c r="J242" s="592"/>
    </row>
    <row r="243" spans="2:10" ht="15.75" thickTop="1">
      <c r="B243" s="593" t="s">
        <v>175</v>
      </c>
      <c r="C243" s="598" t="s">
        <v>339</v>
      </c>
      <c r="D243" s="595"/>
      <c r="E243" s="598" t="s">
        <v>245</v>
      </c>
      <c r="F243" s="595"/>
      <c r="G243" s="598" t="s">
        <v>246</v>
      </c>
      <c r="H243" s="595"/>
      <c r="I243" s="595" t="s">
        <v>62</v>
      </c>
      <c r="J243" s="595"/>
    </row>
    <row r="244" spans="2:10" ht="15">
      <c r="B244" s="597"/>
      <c r="C244" s="66" t="s">
        <v>71</v>
      </c>
      <c r="D244" s="66" t="s">
        <v>72</v>
      </c>
      <c r="E244" s="66" t="s">
        <v>71</v>
      </c>
      <c r="F244" s="66" t="s">
        <v>72</v>
      </c>
      <c r="G244" s="66" t="s">
        <v>71</v>
      </c>
      <c r="H244" s="66" t="s">
        <v>72</v>
      </c>
      <c r="I244" s="66" t="s">
        <v>71</v>
      </c>
      <c r="J244" s="66" t="s">
        <v>72</v>
      </c>
    </row>
    <row r="245" spans="2:10" ht="15.75" thickBot="1">
      <c r="B245" s="594"/>
      <c r="C245" s="17" t="s">
        <v>121</v>
      </c>
      <c r="D245" s="17" t="s">
        <v>121</v>
      </c>
      <c r="E245" s="17" t="s">
        <v>121</v>
      </c>
      <c r="F245" s="17" t="s">
        <v>121</v>
      </c>
      <c r="G245" s="17" t="s">
        <v>121</v>
      </c>
      <c r="H245" s="17" t="s">
        <v>121</v>
      </c>
      <c r="I245" s="17" t="s">
        <v>121</v>
      </c>
      <c r="J245" s="17" t="s">
        <v>121</v>
      </c>
    </row>
    <row r="246" spans="2:10" ht="15.75" thickTop="1">
      <c r="B246" s="22" t="s">
        <v>217</v>
      </c>
      <c r="C246" s="10">
        <v>100</v>
      </c>
      <c r="D246" s="10">
        <v>0</v>
      </c>
      <c r="E246" s="10">
        <v>56.666666666666664</v>
      </c>
      <c r="F246" s="10">
        <v>43.333333333333336</v>
      </c>
      <c r="G246" s="10">
        <v>18.181818181818183</v>
      </c>
      <c r="H246" s="10">
        <v>81.81818181818183</v>
      </c>
      <c r="I246" s="10">
        <v>52.702702702702695</v>
      </c>
      <c r="J246" s="10">
        <v>47.2972972972973</v>
      </c>
    </row>
    <row r="247" spans="2:10" ht="15">
      <c r="B247" s="23" t="s">
        <v>107</v>
      </c>
      <c r="C247" s="13">
        <v>35.294117647058826</v>
      </c>
      <c r="D247" s="13">
        <v>64.70588235294117</v>
      </c>
      <c r="E247" s="13">
        <v>100</v>
      </c>
      <c r="F247" s="13">
        <v>0</v>
      </c>
      <c r="G247" s="13">
        <v>0</v>
      </c>
      <c r="H247" s="13">
        <v>0</v>
      </c>
      <c r="I247" s="13">
        <v>38.88888888888889</v>
      </c>
      <c r="J247" s="13">
        <v>61.111111111111114</v>
      </c>
    </row>
    <row r="248" spans="2:10" ht="15">
      <c r="B248" s="23" t="s">
        <v>108</v>
      </c>
      <c r="C248" s="13">
        <v>100</v>
      </c>
      <c r="D248" s="13">
        <v>0</v>
      </c>
      <c r="E248" s="13">
        <v>69.23076923076923</v>
      </c>
      <c r="F248" s="13">
        <v>30.76923076923077</v>
      </c>
      <c r="G248" s="13">
        <v>0</v>
      </c>
      <c r="H248" s="13">
        <v>0</v>
      </c>
      <c r="I248" s="13">
        <v>71.42857142857143</v>
      </c>
      <c r="J248" s="13">
        <v>28.57142857142857</v>
      </c>
    </row>
    <row r="249" spans="2:10" ht="15">
      <c r="B249" s="23" t="s">
        <v>110</v>
      </c>
      <c r="C249" s="13">
        <v>74.00611620795107</v>
      </c>
      <c r="D249" s="13">
        <v>25.993883792048926</v>
      </c>
      <c r="E249" s="13">
        <v>89.47368421052632</v>
      </c>
      <c r="F249" s="13">
        <v>10.526315789473683</v>
      </c>
      <c r="G249" s="13">
        <v>0</v>
      </c>
      <c r="H249" s="13">
        <v>0</v>
      </c>
      <c r="I249" s="13">
        <v>74.85549132947978</v>
      </c>
      <c r="J249" s="13">
        <v>25.14450867052023</v>
      </c>
    </row>
    <row r="250" spans="2:10" ht="15">
      <c r="B250" s="23" t="s">
        <v>111</v>
      </c>
      <c r="C250" s="13">
        <v>50</v>
      </c>
      <c r="D250" s="13">
        <v>50</v>
      </c>
      <c r="E250" s="13">
        <v>41.86046511627907</v>
      </c>
      <c r="F250" s="13">
        <v>58.139534883720934</v>
      </c>
      <c r="G250" s="13">
        <v>32.5</v>
      </c>
      <c r="H250" s="13">
        <v>67.5</v>
      </c>
      <c r="I250" s="13">
        <v>40.41095890410959</v>
      </c>
      <c r="J250" s="13">
        <v>59.589041095890416</v>
      </c>
    </row>
    <row r="251" spans="2:10" ht="15">
      <c r="B251" s="23" t="s">
        <v>219</v>
      </c>
      <c r="C251" s="13">
        <v>0</v>
      </c>
      <c r="D251" s="13">
        <v>0</v>
      </c>
      <c r="E251" s="13">
        <v>0</v>
      </c>
      <c r="F251" s="13">
        <v>100</v>
      </c>
      <c r="G251" s="13">
        <v>26.666666666666668</v>
      </c>
      <c r="H251" s="13">
        <v>73.33333333333333</v>
      </c>
      <c r="I251" s="13">
        <v>12.5</v>
      </c>
      <c r="J251" s="13">
        <v>87.5</v>
      </c>
    </row>
    <row r="252" spans="2:10" ht="15">
      <c r="B252" s="23" t="s">
        <v>139</v>
      </c>
      <c r="C252" s="13">
        <v>38.46153846153847</v>
      </c>
      <c r="D252" s="13">
        <v>61.53846153846154</v>
      </c>
      <c r="E252" s="13">
        <v>92.53731343283582</v>
      </c>
      <c r="F252" s="13">
        <v>7.462686567164178</v>
      </c>
      <c r="G252" s="13">
        <v>83.33333333333334</v>
      </c>
      <c r="H252" s="13">
        <v>16.666666666666664</v>
      </c>
      <c r="I252" s="13">
        <v>74.61538461538461</v>
      </c>
      <c r="J252" s="13">
        <v>25.384615384615383</v>
      </c>
    </row>
    <row r="253" spans="2:10" ht="15.75" thickBot="1">
      <c r="B253" s="14" t="s">
        <v>62</v>
      </c>
      <c r="C253" s="16">
        <v>68.05896805896806</v>
      </c>
      <c r="D253" s="16">
        <v>31.941031941031937</v>
      </c>
      <c r="E253" s="16">
        <v>60.45627376425855</v>
      </c>
      <c r="F253" s="16">
        <v>39.543726235741445</v>
      </c>
      <c r="G253" s="16">
        <v>43.333333333333336</v>
      </c>
      <c r="H253" s="16">
        <v>56.666666666666664</v>
      </c>
      <c r="I253" s="16">
        <v>62.5</v>
      </c>
      <c r="J253" s="16">
        <v>37.5</v>
      </c>
    </row>
    <row r="254" spans="2:10" ht="15.75" thickTop="1">
      <c r="B254" s="591" t="s">
        <v>340</v>
      </c>
      <c r="C254" s="591"/>
      <c r="D254" s="591"/>
      <c r="E254" s="591"/>
      <c r="F254" s="591"/>
      <c r="G254" s="591"/>
      <c r="H254" s="591"/>
      <c r="I254" s="591"/>
      <c r="J254" s="591"/>
    </row>
    <row r="256" spans="2:5" ht="15.75" thickBot="1">
      <c r="B256" s="592" t="s">
        <v>374</v>
      </c>
      <c r="C256" s="592"/>
      <c r="D256" s="592"/>
      <c r="E256" s="592"/>
    </row>
    <row r="257" spans="2:5" ht="37.5" thickTop="1">
      <c r="B257" s="593" t="s">
        <v>61</v>
      </c>
      <c r="C257" s="20" t="s">
        <v>221</v>
      </c>
      <c r="D257" s="20" t="s">
        <v>375</v>
      </c>
      <c r="E257" s="20" t="s">
        <v>62</v>
      </c>
    </row>
    <row r="258" spans="2:5" ht="15.75" thickBot="1">
      <c r="B258" s="594"/>
      <c r="C258" s="17" t="s">
        <v>121</v>
      </c>
      <c r="D258" s="17" t="s">
        <v>121</v>
      </c>
      <c r="E258" s="17" t="s">
        <v>121</v>
      </c>
    </row>
    <row r="259" spans="2:5" ht="15.75" thickTop="1">
      <c r="B259" s="8" t="s">
        <v>339</v>
      </c>
      <c r="C259" s="10">
        <v>59.46666666666667</v>
      </c>
      <c r="D259" s="10">
        <v>40.53333333333333</v>
      </c>
      <c r="E259" s="10">
        <v>100</v>
      </c>
    </row>
    <row r="260" spans="2:5" ht="15">
      <c r="B260" s="11" t="s">
        <v>245</v>
      </c>
      <c r="C260" s="13">
        <v>29.533678756476682</v>
      </c>
      <c r="D260" s="13">
        <v>70.46632124352331</v>
      </c>
      <c r="E260" s="13">
        <v>100</v>
      </c>
    </row>
    <row r="261" spans="2:5" ht="15">
      <c r="B261" s="11" t="s">
        <v>246</v>
      </c>
      <c r="C261" s="13">
        <v>21.333333333333336</v>
      </c>
      <c r="D261" s="13">
        <v>78.66666666666666</v>
      </c>
      <c r="E261" s="13">
        <v>100</v>
      </c>
    </row>
    <row r="262" spans="2:5" ht="15.75" thickBot="1">
      <c r="B262" s="14" t="s">
        <v>62</v>
      </c>
      <c r="C262" s="16">
        <v>46.034214618973564</v>
      </c>
      <c r="D262" s="16">
        <v>53.96578538102644</v>
      </c>
      <c r="E262" s="16">
        <v>100</v>
      </c>
    </row>
    <row r="263" spans="2:5" ht="15.75" thickTop="1">
      <c r="B263" s="591" t="s">
        <v>340</v>
      </c>
      <c r="C263" s="591"/>
      <c r="D263" s="591"/>
      <c r="E263" s="591"/>
    </row>
    <row r="265" spans="2:8" ht="15.75" thickBot="1">
      <c r="B265" s="592" t="s">
        <v>376</v>
      </c>
      <c r="C265" s="592"/>
      <c r="D265" s="592"/>
      <c r="E265" s="592"/>
      <c r="F265" s="592"/>
      <c r="G265" s="592"/>
      <c r="H265" s="592"/>
    </row>
    <row r="266" spans="2:8" ht="25.5" thickTop="1">
      <c r="B266" s="593" t="s">
        <v>61</v>
      </c>
      <c r="C266" s="20" t="s">
        <v>224</v>
      </c>
      <c r="D266" s="20" t="s">
        <v>225</v>
      </c>
      <c r="E266" s="20" t="s">
        <v>377</v>
      </c>
      <c r="F266" s="20" t="s">
        <v>227</v>
      </c>
      <c r="G266" s="20" t="s">
        <v>228</v>
      </c>
      <c r="H266" s="20" t="s">
        <v>62</v>
      </c>
    </row>
    <row r="267" spans="2:8" ht="15.75" thickBot="1">
      <c r="B267" s="594"/>
      <c r="C267" s="17" t="s">
        <v>121</v>
      </c>
      <c r="D267" s="17" t="s">
        <v>121</v>
      </c>
      <c r="E267" s="17" t="s">
        <v>121</v>
      </c>
      <c r="F267" s="17" t="s">
        <v>121</v>
      </c>
      <c r="G267" s="17" t="s">
        <v>121</v>
      </c>
      <c r="H267" s="17" t="s">
        <v>121</v>
      </c>
    </row>
    <row r="268" spans="2:8" ht="15.75" thickTop="1">
      <c r="B268" s="8" t="s">
        <v>339</v>
      </c>
      <c r="C268" s="10">
        <v>76.60377358490567</v>
      </c>
      <c r="D268" s="10">
        <v>9.056603773584905</v>
      </c>
      <c r="E268" s="10">
        <v>1.8867924528301887</v>
      </c>
      <c r="F268" s="10">
        <v>11.69811320754717</v>
      </c>
      <c r="G268" s="18">
        <v>0.7547169811320755</v>
      </c>
      <c r="H268" s="10">
        <v>100</v>
      </c>
    </row>
    <row r="269" spans="2:8" ht="15">
      <c r="B269" s="11" t="s">
        <v>245</v>
      </c>
      <c r="C269" s="13">
        <v>23.404255319148938</v>
      </c>
      <c r="D269" s="13">
        <v>51.06382978723404</v>
      </c>
      <c r="E269" s="13">
        <v>3.1914893617021276</v>
      </c>
      <c r="F269" s="13">
        <v>22.340425531914892</v>
      </c>
      <c r="G269" s="13">
        <v>0</v>
      </c>
      <c r="H269" s="13">
        <v>100</v>
      </c>
    </row>
    <row r="270" spans="2:8" ht="15">
      <c r="B270" s="11" t="s">
        <v>246</v>
      </c>
      <c r="C270" s="13">
        <v>32.142857142857146</v>
      </c>
      <c r="D270" s="13">
        <v>50</v>
      </c>
      <c r="E270" s="13">
        <v>7.142857142857142</v>
      </c>
      <c r="F270" s="13">
        <v>10.714285714285714</v>
      </c>
      <c r="G270" s="13">
        <v>0</v>
      </c>
      <c r="H270" s="13">
        <v>100</v>
      </c>
    </row>
    <row r="271" spans="2:8" ht="15.75" thickBot="1">
      <c r="B271" s="14" t="s">
        <v>62</v>
      </c>
      <c r="C271" s="16">
        <v>60.46511627906976</v>
      </c>
      <c r="D271" s="16">
        <v>22.22222222222222</v>
      </c>
      <c r="E271" s="16">
        <v>2.5839793281653747</v>
      </c>
      <c r="F271" s="16">
        <v>14.21188630490956</v>
      </c>
      <c r="G271" s="19">
        <v>0.516795865633075</v>
      </c>
      <c r="H271" s="16">
        <v>100</v>
      </c>
    </row>
    <row r="272" spans="2:8" ht="15.75" thickTop="1">
      <c r="B272" s="591" t="s">
        <v>340</v>
      </c>
      <c r="C272" s="591"/>
      <c r="D272" s="591"/>
      <c r="E272" s="591"/>
      <c r="F272" s="591"/>
      <c r="G272" s="591"/>
      <c r="H272" s="591"/>
    </row>
    <row r="274" spans="2:10" ht="15.75" thickBot="1">
      <c r="B274" s="592" t="s">
        <v>378</v>
      </c>
      <c r="C274" s="592"/>
      <c r="D274" s="592"/>
      <c r="E274" s="592"/>
      <c r="F274" s="592"/>
      <c r="G274" s="592"/>
      <c r="H274" s="592"/>
      <c r="I274" s="592"/>
      <c r="J274" s="592"/>
    </row>
    <row r="275" spans="2:10" ht="15.75" thickTop="1">
      <c r="B275" s="593"/>
      <c r="C275" s="598" t="s">
        <v>339</v>
      </c>
      <c r="D275" s="595"/>
      <c r="E275" s="598" t="s">
        <v>245</v>
      </c>
      <c r="F275" s="595"/>
      <c r="G275" s="598" t="s">
        <v>246</v>
      </c>
      <c r="H275" s="595"/>
      <c r="I275" s="595" t="s">
        <v>62</v>
      </c>
      <c r="J275" s="595"/>
    </row>
    <row r="276" spans="2:10" ht="15">
      <c r="B276" s="597"/>
      <c r="C276" s="66" t="s">
        <v>71</v>
      </c>
      <c r="D276" s="66" t="s">
        <v>72</v>
      </c>
      <c r="E276" s="66" t="s">
        <v>71</v>
      </c>
      <c r="F276" s="66" t="s">
        <v>72</v>
      </c>
      <c r="G276" s="66" t="s">
        <v>71</v>
      </c>
      <c r="H276" s="66" t="s">
        <v>72</v>
      </c>
      <c r="I276" s="66" t="s">
        <v>71</v>
      </c>
      <c r="J276" s="66" t="s">
        <v>72</v>
      </c>
    </row>
    <row r="277" spans="2:10" ht="15.75" thickBot="1">
      <c r="B277" s="594"/>
      <c r="C277" s="17" t="s">
        <v>121</v>
      </c>
      <c r="D277" s="17" t="s">
        <v>121</v>
      </c>
      <c r="E277" s="17" t="s">
        <v>121</v>
      </c>
      <c r="F277" s="17" t="s">
        <v>121</v>
      </c>
      <c r="G277" s="17" t="s">
        <v>121</v>
      </c>
      <c r="H277" s="17" t="s">
        <v>121</v>
      </c>
      <c r="I277" s="17" t="s">
        <v>121</v>
      </c>
      <c r="J277" s="17" t="s">
        <v>121</v>
      </c>
    </row>
    <row r="278" spans="2:10" ht="15.75" thickTop="1">
      <c r="B278" s="22" t="s">
        <v>217</v>
      </c>
      <c r="C278" s="10">
        <v>0</v>
      </c>
      <c r="D278" s="10">
        <v>100</v>
      </c>
      <c r="E278" s="10">
        <v>23.333333333333332</v>
      </c>
      <c r="F278" s="10">
        <v>76.66666666666667</v>
      </c>
      <c r="G278" s="10">
        <v>0</v>
      </c>
      <c r="H278" s="10">
        <v>100</v>
      </c>
      <c r="I278" s="10">
        <v>18.91891891891892</v>
      </c>
      <c r="J278" s="10">
        <v>81.08108108108108</v>
      </c>
    </row>
    <row r="279" spans="2:10" ht="15">
      <c r="B279" s="23" t="s">
        <v>107</v>
      </c>
      <c r="C279" s="13">
        <v>11.76470588235294</v>
      </c>
      <c r="D279" s="13">
        <v>88.23529411764706</v>
      </c>
      <c r="E279" s="13">
        <v>0</v>
      </c>
      <c r="F279" s="13">
        <v>100</v>
      </c>
      <c r="G279" s="13">
        <v>0</v>
      </c>
      <c r="H279" s="13">
        <v>0</v>
      </c>
      <c r="I279" s="13">
        <v>11.11111111111111</v>
      </c>
      <c r="J279" s="13">
        <v>88.88888888888889</v>
      </c>
    </row>
    <row r="280" spans="2:10" ht="15">
      <c r="B280" s="23" t="s">
        <v>108</v>
      </c>
      <c r="C280" s="13">
        <v>0</v>
      </c>
      <c r="D280" s="13">
        <v>100</v>
      </c>
      <c r="E280" s="13">
        <v>38.46153846153847</v>
      </c>
      <c r="F280" s="13">
        <v>61.53846153846154</v>
      </c>
      <c r="G280" s="13">
        <v>0</v>
      </c>
      <c r="H280" s="13">
        <v>0</v>
      </c>
      <c r="I280" s="13">
        <v>35.714285714285715</v>
      </c>
      <c r="J280" s="13">
        <v>64.28571428571429</v>
      </c>
    </row>
    <row r="281" spans="2:10" ht="15">
      <c r="B281" s="23" t="s">
        <v>110</v>
      </c>
      <c r="C281" s="13">
        <v>65.74923547400611</v>
      </c>
      <c r="D281" s="13">
        <v>34.25076452599388</v>
      </c>
      <c r="E281" s="13">
        <v>63.1578947368421</v>
      </c>
      <c r="F281" s="13">
        <v>36.84210526315789</v>
      </c>
      <c r="G281" s="13">
        <v>0</v>
      </c>
      <c r="H281" s="13">
        <v>0</v>
      </c>
      <c r="I281" s="13">
        <v>65.60693641618496</v>
      </c>
      <c r="J281" s="13">
        <v>34.39306358381503</v>
      </c>
    </row>
    <row r="282" spans="2:10" ht="15">
      <c r="B282" s="23" t="s">
        <v>111</v>
      </c>
      <c r="C282" s="13">
        <v>0</v>
      </c>
      <c r="D282" s="13">
        <v>100</v>
      </c>
      <c r="E282" s="13">
        <v>0</v>
      </c>
      <c r="F282" s="13">
        <v>100</v>
      </c>
      <c r="G282" s="13">
        <v>0</v>
      </c>
      <c r="H282" s="13">
        <v>100</v>
      </c>
      <c r="I282" s="13">
        <v>0</v>
      </c>
      <c r="J282" s="13">
        <v>100</v>
      </c>
    </row>
    <row r="283" spans="2:10" ht="15">
      <c r="B283" s="23" t="s">
        <v>219</v>
      </c>
      <c r="C283" s="13">
        <v>0</v>
      </c>
      <c r="D283" s="13">
        <v>0</v>
      </c>
      <c r="E283" s="13">
        <v>5.88235294117647</v>
      </c>
      <c r="F283" s="13">
        <v>94.11764705882352</v>
      </c>
      <c r="G283" s="13">
        <v>13.333333333333334</v>
      </c>
      <c r="H283" s="13">
        <v>86.66666666666667</v>
      </c>
      <c r="I283" s="13">
        <v>9.375</v>
      </c>
      <c r="J283" s="13">
        <v>90.625</v>
      </c>
    </row>
    <row r="284" spans="2:10" ht="15.75" thickBot="1">
      <c r="B284" s="14" t="s">
        <v>139</v>
      </c>
      <c r="C284" s="16">
        <v>28.205128205128204</v>
      </c>
      <c r="D284" s="16">
        <v>71.7948717948718</v>
      </c>
      <c r="E284" s="16">
        <v>64.17910447761194</v>
      </c>
      <c r="F284" s="16">
        <v>35.82089552238806</v>
      </c>
      <c r="G284" s="16">
        <v>70.83333333333334</v>
      </c>
      <c r="H284" s="16">
        <v>29.166666666666668</v>
      </c>
      <c r="I284" s="16">
        <v>54.61538461538461</v>
      </c>
      <c r="J284" s="16">
        <v>45.38461538461539</v>
      </c>
    </row>
    <row r="285" spans="2:10" ht="15.75" thickTop="1">
      <c r="B285" s="591" t="s">
        <v>340</v>
      </c>
      <c r="C285" s="591"/>
      <c r="D285" s="591"/>
      <c r="E285" s="591"/>
      <c r="F285" s="591"/>
      <c r="G285" s="591"/>
      <c r="H285" s="591"/>
      <c r="I285" s="591"/>
      <c r="J285" s="591"/>
    </row>
    <row r="287" spans="2:5" ht="15.75" thickBot="1">
      <c r="B287" s="592" t="s">
        <v>379</v>
      </c>
      <c r="C287" s="592"/>
      <c r="D287" s="592"/>
      <c r="E287" s="592"/>
    </row>
    <row r="288" spans="2:5" ht="25.5" thickTop="1">
      <c r="B288" s="593" t="s">
        <v>61</v>
      </c>
      <c r="C288" s="20" t="s">
        <v>232</v>
      </c>
      <c r="D288" s="20" t="s">
        <v>233</v>
      </c>
      <c r="E288" s="20" t="s">
        <v>62</v>
      </c>
    </row>
    <row r="289" spans="2:5" ht="15.75" thickBot="1">
      <c r="B289" s="594"/>
      <c r="C289" s="17" t="s">
        <v>121</v>
      </c>
      <c r="D289" s="17" t="s">
        <v>121</v>
      </c>
      <c r="E289" s="17" t="s">
        <v>121</v>
      </c>
    </row>
    <row r="290" spans="2:5" ht="15.75" thickTop="1">
      <c r="B290" s="8" t="s">
        <v>339</v>
      </c>
      <c r="C290" s="10">
        <v>90.23136246786633</v>
      </c>
      <c r="D290" s="10">
        <v>9.768637532133676</v>
      </c>
      <c r="E290" s="10">
        <v>100</v>
      </c>
    </row>
    <row r="291" spans="2:5" ht="15">
      <c r="B291" s="11" t="s">
        <v>245</v>
      </c>
      <c r="C291" s="13">
        <v>85.16746411483254</v>
      </c>
      <c r="D291" s="13">
        <v>14.832535885167463</v>
      </c>
      <c r="E291" s="13">
        <v>100</v>
      </c>
    </row>
    <row r="292" spans="2:5" ht="15">
      <c r="B292" s="11" t="s">
        <v>246</v>
      </c>
      <c r="C292" s="13">
        <v>81.17647058823529</v>
      </c>
      <c r="D292" s="13">
        <v>18.823529411764707</v>
      </c>
      <c r="E292" s="13">
        <v>100</v>
      </c>
    </row>
    <row r="293" spans="2:5" ht="15.75" thickBot="1">
      <c r="B293" s="14" t="s">
        <v>62</v>
      </c>
      <c r="C293" s="16">
        <v>87.55490483162518</v>
      </c>
      <c r="D293" s="16">
        <v>12.445095168374817</v>
      </c>
      <c r="E293" s="16">
        <v>100</v>
      </c>
    </row>
    <row r="294" spans="2:5" ht="15.75" thickTop="1">
      <c r="B294" s="591" t="s">
        <v>340</v>
      </c>
      <c r="C294" s="591"/>
      <c r="D294" s="591"/>
      <c r="E294" s="591"/>
    </row>
    <row r="296" spans="2:10" ht="15.75" thickBot="1">
      <c r="B296" s="592" t="s">
        <v>380</v>
      </c>
      <c r="C296" s="592"/>
      <c r="D296" s="592"/>
      <c r="E296" s="592"/>
      <c r="F296" s="592"/>
      <c r="G296" s="592"/>
      <c r="H296" s="592"/>
      <c r="I296" s="592"/>
      <c r="J296" s="592"/>
    </row>
    <row r="297" spans="2:10" ht="15.75" thickTop="1">
      <c r="B297" s="593"/>
      <c r="C297" s="598" t="s">
        <v>339</v>
      </c>
      <c r="D297" s="595"/>
      <c r="E297" s="598" t="s">
        <v>245</v>
      </c>
      <c r="F297" s="595"/>
      <c r="G297" s="598" t="s">
        <v>246</v>
      </c>
      <c r="H297" s="595"/>
      <c r="I297" s="595" t="s">
        <v>62</v>
      </c>
      <c r="J297" s="595"/>
    </row>
    <row r="298" spans="2:10" ht="15">
      <c r="B298" s="597"/>
      <c r="C298" s="66" t="s">
        <v>71</v>
      </c>
      <c r="D298" s="66" t="s">
        <v>72</v>
      </c>
      <c r="E298" s="66" t="s">
        <v>71</v>
      </c>
      <c r="F298" s="66" t="s">
        <v>72</v>
      </c>
      <c r="G298" s="66" t="s">
        <v>71</v>
      </c>
      <c r="H298" s="66" t="s">
        <v>72</v>
      </c>
      <c r="I298" s="66" t="s">
        <v>71</v>
      </c>
      <c r="J298" s="66" t="s">
        <v>72</v>
      </c>
    </row>
    <row r="299" spans="2:10" ht="15.75" thickBot="1">
      <c r="B299" s="594"/>
      <c r="C299" s="17" t="s">
        <v>121</v>
      </c>
      <c r="D299" s="17" t="s">
        <v>121</v>
      </c>
      <c r="E299" s="17" t="s">
        <v>121</v>
      </c>
      <c r="F299" s="17" t="s">
        <v>121</v>
      </c>
      <c r="G299" s="17" t="s">
        <v>121</v>
      </c>
      <c r="H299" s="17" t="s">
        <v>121</v>
      </c>
      <c r="I299" s="17" t="s">
        <v>121</v>
      </c>
      <c r="J299" s="17" t="s">
        <v>121</v>
      </c>
    </row>
    <row r="300" spans="2:10" ht="15.75" thickTop="1">
      <c r="B300" s="22" t="s">
        <v>217</v>
      </c>
      <c r="C300" s="10">
        <v>100</v>
      </c>
      <c r="D300" s="10">
        <v>0</v>
      </c>
      <c r="E300" s="10">
        <v>100</v>
      </c>
      <c r="F300" s="10">
        <v>0</v>
      </c>
      <c r="G300" s="10">
        <v>100</v>
      </c>
      <c r="H300" s="10">
        <v>0</v>
      </c>
      <c r="I300" s="10">
        <v>100</v>
      </c>
      <c r="J300" s="10">
        <v>0</v>
      </c>
    </row>
    <row r="301" spans="2:10" ht="15">
      <c r="B301" s="23" t="s">
        <v>107</v>
      </c>
      <c r="C301" s="13">
        <v>100</v>
      </c>
      <c r="D301" s="13">
        <v>0</v>
      </c>
      <c r="E301" s="13">
        <v>100</v>
      </c>
      <c r="F301" s="13">
        <v>0</v>
      </c>
      <c r="G301" s="13">
        <v>0</v>
      </c>
      <c r="H301" s="13">
        <v>0</v>
      </c>
      <c r="I301" s="13">
        <v>100</v>
      </c>
      <c r="J301" s="13">
        <v>0</v>
      </c>
    </row>
    <row r="302" spans="2:10" ht="15">
      <c r="B302" s="23" t="s">
        <v>108</v>
      </c>
      <c r="C302" s="13">
        <v>100</v>
      </c>
      <c r="D302" s="13">
        <v>0</v>
      </c>
      <c r="E302" s="13">
        <v>100</v>
      </c>
      <c r="F302" s="13">
        <v>0</v>
      </c>
      <c r="G302" s="13">
        <v>0</v>
      </c>
      <c r="H302" s="13">
        <v>0</v>
      </c>
      <c r="I302" s="13">
        <v>100</v>
      </c>
      <c r="J302" s="13">
        <v>0</v>
      </c>
    </row>
    <row r="303" spans="2:10" ht="15">
      <c r="B303" s="23" t="s">
        <v>110</v>
      </c>
      <c r="C303" s="13">
        <v>98.47094801223241</v>
      </c>
      <c r="D303" s="13">
        <v>1.529051987767584</v>
      </c>
      <c r="E303" s="13">
        <v>94.73684210526315</v>
      </c>
      <c r="F303" s="13">
        <v>5.263157894736842</v>
      </c>
      <c r="G303" s="13">
        <v>0</v>
      </c>
      <c r="H303" s="13">
        <v>0</v>
      </c>
      <c r="I303" s="13">
        <v>98.26589595375722</v>
      </c>
      <c r="J303" s="13">
        <v>1.7341040462427744</v>
      </c>
    </row>
    <row r="304" spans="2:10" ht="15">
      <c r="B304" s="23" t="s">
        <v>111</v>
      </c>
      <c r="C304" s="13">
        <v>100</v>
      </c>
      <c r="D304" s="13">
        <v>0</v>
      </c>
      <c r="E304" s="13">
        <v>100</v>
      </c>
      <c r="F304" s="13">
        <v>0</v>
      </c>
      <c r="G304" s="13">
        <v>100</v>
      </c>
      <c r="H304" s="13">
        <v>0</v>
      </c>
      <c r="I304" s="13">
        <v>100</v>
      </c>
      <c r="J304" s="13">
        <v>0</v>
      </c>
    </row>
    <row r="305" spans="2:10" ht="15">
      <c r="B305" s="23" t="s">
        <v>219</v>
      </c>
      <c r="C305" s="13">
        <v>0</v>
      </c>
      <c r="D305" s="13">
        <v>0</v>
      </c>
      <c r="E305" s="13">
        <v>94.11764705882352</v>
      </c>
      <c r="F305" s="13">
        <v>5.88235294117647</v>
      </c>
      <c r="G305" s="13">
        <v>100</v>
      </c>
      <c r="H305" s="13">
        <v>0</v>
      </c>
      <c r="I305" s="13">
        <v>96.875</v>
      </c>
      <c r="J305" s="13">
        <v>3.125</v>
      </c>
    </row>
    <row r="306" spans="2:10" ht="15.75" thickBot="1">
      <c r="B306" s="14" t="s">
        <v>139</v>
      </c>
      <c r="C306" s="16">
        <v>17.94871794871795</v>
      </c>
      <c r="D306" s="16">
        <v>82.05128205128204</v>
      </c>
      <c r="E306" s="16">
        <v>64.17910447761194</v>
      </c>
      <c r="F306" s="16">
        <v>35.82089552238806</v>
      </c>
      <c r="G306" s="16">
        <v>66.66666666666666</v>
      </c>
      <c r="H306" s="16">
        <v>33.33333333333333</v>
      </c>
      <c r="I306" s="16">
        <v>50.76923076923077</v>
      </c>
      <c r="J306" s="16">
        <v>49.23076923076923</v>
      </c>
    </row>
    <row r="307" spans="2:10" ht="15.75" thickTop="1">
      <c r="B307" s="591" t="s">
        <v>340</v>
      </c>
      <c r="C307" s="591"/>
      <c r="D307" s="591"/>
      <c r="E307" s="591"/>
      <c r="F307" s="591"/>
      <c r="G307" s="591"/>
      <c r="H307" s="591"/>
      <c r="I307" s="591"/>
      <c r="J307" s="591"/>
    </row>
    <row r="309" spans="2:10" ht="15.75" thickBot="1">
      <c r="B309" s="592" t="s">
        <v>381</v>
      </c>
      <c r="C309" s="592"/>
      <c r="D309" s="592"/>
      <c r="E309" s="592"/>
      <c r="F309" s="592"/>
      <c r="G309" s="592"/>
      <c r="H309" s="592"/>
      <c r="I309" s="592"/>
      <c r="J309" s="592"/>
    </row>
    <row r="310" spans="2:10" ht="15.75" thickTop="1">
      <c r="B310" s="593"/>
      <c r="C310" s="598" t="s">
        <v>339</v>
      </c>
      <c r="D310" s="595"/>
      <c r="E310" s="598" t="s">
        <v>245</v>
      </c>
      <c r="F310" s="595"/>
      <c r="G310" s="598" t="s">
        <v>246</v>
      </c>
      <c r="H310" s="595"/>
      <c r="I310" s="595" t="s">
        <v>62</v>
      </c>
      <c r="J310" s="595"/>
    </row>
    <row r="311" spans="2:10" ht="15">
      <c r="B311" s="597"/>
      <c r="C311" s="66" t="s">
        <v>71</v>
      </c>
      <c r="D311" s="66" t="s">
        <v>72</v>
      </c>
      <c r="E311" s="66" t="s">
        <v>71</v>
      </c>
      <c r="F311" s="66" t="s">
        <v>72</v>
      </c>
      <c r="G311" s="66" t="s">
        <v>71</v>
      </c>
      <c r="H311" s="66" t="s">
        <v>72</v>
      </c>
      <c r="I311" s="66" t="s">
        <v>71</v>
      </c>
      <c r="J311" s="66" t="s">
        <v>72</v>
      </c>
    </row>
    <row r="312" spans="2:10" ht="15.75" thickBot="1">
      <c r="B312" s="594"/>
      <c r="C312" s="17" t="s">
        <v>121</v>
      </c>
      <c r="D312" s="17" t="s">
        <v>121</v>
      </c>
      <c r="E312" s="17" t="s">
        <v>121</v>
      </c>
      <c r="F312" s="17" t="s">
        <v>121</v>
      </c>
      <c r="G312" s="17" t="s">
        <v>121</v>
      </c>
      <c r="H312" s="17" t="s">
        <v>121</v>
      </c>
      <c r="I312" s="17" t="s">
        <v>121</v>
      </c>
      <c r="J312" s="17" t="s">
        <v>121</v>
      </c>
    </row>
    <row r="313" spans="2:10" ht="15.75" thickTop="1">
      <c r="B313" s="22" t="s">
        <v>217</v>
      </c>
      <c r="C313" s="10">
        <v>0</v>
      </c>
      <c r="D313" s="10">
        <v>100</v>
      </c>
      <c r="E313" s="10">
        <v>0</v>
      </c>
      <c r="F313" s="10">
        <v>100</v>
      </c>
      <c r="G313" s="10">
        <v>0</v>
      </c>
      <c r="H313" s="10">
        <v>100</v>
      </c>
      <c r="I313" s="10">
        <v>0</v>
      </c>
      <c r="J313" s="10">
        <v>100</v>
      </c>
    </row>
    <row r="314" spans="2:10" ht="15">
      <c r="B314" s="23" t="s">
        <v>107</v>
      </c>
      <c r="C314" s="13">
        <v>0</v>
      </c>
      <c r="D314" s="13">
        <v>100</v>
      </c>
      <c r="E314" s="13">
        <v>0</v>
      </c>
      <c r="F314" s="13">
        <v>100</v>
      </c>
      <c r="G314" s="13">
        <v>0</v>
      </c>
      <c r="H314" s="13">
        <v>0</v>
      </c>
      <c r="I314" s="13">
        <v>0</v>
      </c>
      <c r="J314" s="13">
        <v>100</v>
      </c>
    </row>
    <row r="315" spans="2:10" ht="15">
      <c r="B315" s="23" t="s">
        <v>108</v>
      </c>
      <c r="C315" s="13">
        <v>0</v>
      </c>
      <c r="D315" s="13">
        <v>100</v>
      </c>
      <c r="E315" s="13">
        <v>0</v>
      </c>
      <c r="F315" s="13">
        <v>100</v>
      </c>
      <c r="G315" s="13">
        <v>0</v>
      </c>
      <c r="H315" s="13">
        <v>0</v>
      </c>
      <c r="I315" s="13">
        <v>0</v>
      </c>
      <c r="J315" s="13">
        <v>100</v>
      </c>
    </row>
    <row r="316" spans="2:10" ht="15">
      <c r="B316" s="23" t="s">
        <v>110</v>
      </c>
      <c r="C316" s="13">
        <v>1.834862385321101</v>
      </c>
      <c r="D316" s="13">
        <v>98.1651376146789</v>
      </c>
      <c r="E316" s="13">
        <v>5.263157894736842</v>
      </c>
      <c r="F316" s="13">
        <v>94.73684210526315</v>
      </c>
      <c r="G316" s="13">
        <v>0</v>
      </c>
      <c r="H316" s="13">
        <v>0</v>
      </c>
      <c r="I316" s="13">
        <v>2.023121387283237</v>
      </c>
      <c r="J316" s="13">
        <v>97.97687861271676</v>
      </c>
    </row>
    <row r="317" spans="2:10" ht="15">
      <c r="B317" s="23" t="s">
        <v>111</v>
      </c>
      <c r="C317" s="13">
        <v>0</v>
      </c>
      <c r="D317" s="13">
        <v>100</v>
      </c>
      <c r="E317" s="13">
        <v>0</v>
      </c>
      <c r="F317" s="13">
        <v>100</v>
      </c>
      <c r="G317" s="13">
        <v>0</v>
      </c>
      <c r="H317" s="13">
        <v>100</v>
      </c>
      <c r="I317" s="13">
        <v>0</v>
      </c>
      <c r="J317" s="13">
        <v>100</v>
      </c>
    </row>
    <row r="318" spans="2:10" ht="15">
      <c r="B318" s="23" t="s">
        <v>219</v>
      </c>
      <c r="C318" s="13">
        <v>0</v>
      </c>
      <c r="D318" s="13">
        <v>0</v>
      </c>
      <c r="E318" s="13">
        <v>5.88235294117647</v>
      </c>
      <c r="F318" s="13">
        <v>94.11764705882352</v>
      </c>
      <c r="G318" s="13">
        <v>0</v>
      </c>
      <c r="H318" s="13">
        <v>100</v>
      </c>
      <c r="I318" s="13">
        <v>3.125</v>
      </c>
      <c r="J318" s="13">
        <v>96.875</v>
      </c>
    </row>
    <row r="319" spans="2:10" ht="15.75" thickBot="1">
      <c r="B319" s="14" t="s">
        <v>139</v>
      </c>
      <c r="C319" s="16">
        <v>82.05128205128204</v>
      </c>
      <c r="D319" s="16">
        <v>17.94871794871795</v>
      </c>
      <c r="E319" s="16">
        <v>43.28358208955223</v>
      </c>
      <c r="F319" s="16">
        <v>56.71641791044776</v>
      </c>
      <c r="G319" s="16">
        <v>66.66666666666666</v>
      </c>
      <c r="H319" s="16">
        <v>33.33333333333333</v>
      </c>
      <c r="I319" s="16">
        <v>59.23076923076923</v>
      </c>
      <c r="J319" s="16">
        <v>40.76923076923077</v>
      </c>
    </row>
    <row r="320" spans="2:10" ht="15.75" thickTop="1">
      <c r="B320" s="591" t="s">
        <v>340</v>
      </c>
      <c r="C320" s="591"/>
      <c r="D320" s="591"/>
      <c r="E320" s="591"/>
      <c r="F320" s="591"/>
      <c r="G320" s="591"/>
      <c r="H320" s="591"/>
      <c r="I320" s="591"/>
      <c r="J320" s="591"/>
    </row>
    <row r="322" spans="2:5" ht="15.75" thickBot="1">
      <c r="B322" s="592" t="s">
        <v>382</v>
      </c>
      <c r="C322" s="592"/>
      <c r="D322" s="592"/>
      <c r="E322" s="592"/>
    </row>
    <row r="323" spans="2:5" ht="25.5" thickTop="1">
      <c r="B323" s="593" t="s">
        <v>61</v>
      </c>
      <c r="C323" s="20" t="s">
        <v>239</v>
      </c>
      <c r="D323" s="20" t="s">
        <v>383</v>
      </c>
      <c r="E323" s="20" t="s">
        <v>62</v>
      </c>
    </row>
    <row r="324" spans="2:5" ht="15.75" thickBot="1">
      <c r="B324" s="594"/>
      <c r="C324" s="17" t="s">
        <v>121</v>
      </c>
      <c r="D324" s="17" t="s">
        <v>121</v>
      </c>
      <c r="E324" s="17" t="s">
        <v>121</v>
      </c>
    </row>
    <row r="325" spans="2:5" ht="15.75" thickTop="1">
      <c r="B325" s="8" t="s">
        <v>339</v>
      </c>
      <c r="C325" s="18">
        <v>0.5333333333333333</v>
      </c>
      <c r="D325" s="10">
        <v>99.46666666666667</v>
      </c>
      <c r="E325" s="10">
        <v>100</v>
      </c>
    </row>
    <row r="326" spans="2:5" ht="15">
      <c r="B326" s="11" t="s">
        <v>245</v>
      </c>
      <c r="C326" s="13">
        <v>54.40414507772021</v>
      </c>
      <c r="D326" s="13">
        <v>45.59585492227979</v>
      </c>
      <c r="E326" s="13">
        <v>100</v>
      </c>
    </row>
    <row r="327" spans="2:5" ht="15">
      <c r="B327" s="11" t="s">
        <v>246</v>
      </c>
      <c r="C327" s="13">
        <v>33.33333333333333</v>
      </c>
      <c r="D327" s="13">
        <v>66.66666666666666</v>
      </c>
      <c r="E327" s="13">
        <v>100</v>
      </c>
    </row>
    <row r="328" spans="2:5" ht="15.75" thickBot="1">
      <c r="B328" s="14" t="s">
        <v>62</v>
      </c>
      <c r="C328" s="16">
        <v>20.52877138413686</v>
      </c>
      <c r="D328" s="16">
        <v>79.47122861586314</v>
      </c>
      <c r="E328" s="16">
        <v>100</v>
      </c>
    </row>
    <row r="329" spans="2:5" ht="15.75" thickTop="1">
      <c r="B329" s="591" t="s">
        <v>340</v>
      </c>
      <c r="C329" s="591"/>
      <c r="D329" s="591"/>
      <c r="E329" s="591"/>
    </row>
    <row r="331" spans="2:7" ht="15.75" thickBot="1">
      <c r="B331" s="592" t="s">
        <v>384</v>
      </c>
      <c r="C331" s="592"/>
      <c r="D331" s="592"/>
      <c r="E331" s="592"/>
      <c r="F331" s="592"/>
      <c r="G331" s="592"/>
    </row>
    <row r="332" spans="2:7" ht="37.5" thickTop="1">
      <c r="B332" s="593" t="s">
        <v>61</v>
      </c>
      <c r="C332" s="20" t="s">
        <v>241</v>
      </c>
      <c r="D332" s="20" t="s">
        <v>242</v>
      </c>
      <c r="E332" s="20" t="s">
        <v>243</v>
      </c>
      <c r="F332" s="20" t="s">
        <v>211</v>
      </c>
      <c r="G332" s="20" t="s">
        <v>62</v>
      </c>
    </row>
    <row r="333" spans="2:7" ht="15.75" thickBot="1">
      <c r="B333" s="594"/>
      <c r="C333" s="17" t="s">
        <v>121</v>
      </c>
      <c r="D333" s="17" t="s">
        <v>121</v>
      </c>
      <c r="E333" s="17" t="s">
        <v>121</v>
      </c>
      <c r="F333" s="17" t="s">
        <v>121</v>
      </c>
      <c r="G333" s="17" t="s">
        <v>121</v>
      </c>
    </row>
    <row r="334" spans="2:7" ht="15.75" thickTop="1">
      <c r="B334" s="8" t="s">
        <v>339</v>
      </c>
      <c r="C334" s="10">
        <v>0</v>
      </c>
      <c r="D334" s="10">
        <v>50</v>
      </c>
      <c r="E334" s="10">
        <v>0</v>
      </c>
      <c r="F334" s="10">
        <v>50</v>
      </c>
      <c r="G334" s="10">
        <v>100</v>
      </c>
    </row>
    <row r="335" spans="2:7" ht="15">
      <c r="B335" s="11" t="s">
        <v>245</v>
      </c>
      <c r="C335" s="13">
        <v>2.2388059701492535</v>
      </c>
      <c r="D335" s="13">
        <v>25.37313432835821</v>
      </c>
      <c r="E335" s="13">
        <v>13.432835820895523</v>
      </c>
      <c r="F335" s="13">
        <v>58.95522388059702</v>
      </c>
      <c r="G335" s="13">
        <v>100</v>
      </c>
    </row>
    <row r="336" spans="2:7" ht="15">
      <c r="B336" s="11" t="s">
        <v>246</v>
      </c>
      <c r="C336" s="13">
        <v>0</v>
      </c>
      <c r="D336" s="13">
        <v>67.74193548387096</v>
      </c>
      <c r="E336" s="13">
        <v>25.806451612903224</v>
      </c>
      <c r="F336" s="13">
        <v>6.451612903225806</v>
      </c>
      <c r="G336" s="13">
        <v>100</v>
      </c>
    </row>
    <row r="337" spans="2:7" ht="15.75" thickBot="1">
      <c r="B337" s="14" t="s">
        <v>62</v>
      </c>
      <c r="C337" s="16">
        <v>1.7964071856287425</v>
      </c>
      <c r="D337" s="16">
        <v>33.532934131736525</v>
      </c>
      <c r="E337" s="16">
        <v>15.568862275449103</v>
      </c>
      <c r="F337" s="16">
        <v>49.101796407185624</v>
      </c>
      <c r="G337" s="16">
        <v>100</v>
      </c>
    </row>
    <row r="338" spans="2:7" ht="15.75" thickTop="1">
      <c r="B338" s="591" t="s">
        <v>340</v>
      </c>
      <c r="C338" s="591"/>
      <c r="D338" s="591"/>
      <c r="E338" s="591"/>
      <c r="F338" s="591"/>
      <c r="G338" s="591"/>
    </row>
    <row r="340" spans="2:10" ht="15.75" thickBot="1">
      <c r="B340" s="592" t="s">
        <v>385</v>
      </c>
      <c r="C340" s="592"/>
      <c r="D340" s="592"/>
      <c r="E340" s="592"/>
      <c r="F340" s="592"/>
      <c r="G340" s="592"/>
      <c r="H340" s="592"/>
      <c r="I340" s="592"/>
      <c r="J340" s="592"/>
    </row>
    <row r="341" spans="2:10" ht="15.75" thickTop="1">
      <c r="B341" s="593"/>
      <c r="C341" s="598" t="s">
        <v>339</v>
      </c>
      <c r="D341" s="595"/>
      <c r="E341" s="598" t="s">
        <v>245</v>
      </c>
      <c r="F341" s="595"/>
      <c r="G341" s="598" t="s">
        <v>246</v>
      </c>
      <c r="H341" s="595"/>
      <c r="I341" s="595" t="s">
        <v>62</v>
      </c>
      <c r="J341" s="595"/>
    </row>
    <row r="342" spans="2:10" ht="15">
      <c r="B342" s="597"/>
      <c r="C342" s="66" t="s">
        <v>71</v>
      </c>
      <c r="D342" s="66" t="s">
        <v>72</v>
      </c>
      <c r="E342" s="66" t="s">
        <v>71</v>
      </c>
      <c r="F342" s="66" t="s">
        <v>72</v>
      </c>
      <c r="G342" s="66" t="s">
        <v>71</v>
      </c>
      <c r="H342" s="66" t="s">
        <v>72</v>
      </c>
      <c r="I342" s="66" t="s">
        <v>71</v>
      </c>
      <c r="J342" s="66" t="s">
        <v>72</v>
      </c>
    </row>
    <row r="343" spans="2:10" ht="15.75" thickBot="1">
      <c r="B343" s="594"/>
      <c r="C343" s="17" t="s">
        <v>121</v>
      </c>
      <c r="D343" s="17" t="s">
        <v>121</v>
      </c>
      <c r="E343" s="17" t="s">
        <v>121</v>
      </c>
      <c r="F343" s="17" t="s">
        <v>121</v>
      </c>
      <c r="G343" s="17" t="s">
        <v>121</v>
      </c>
      <c r="H343" s="17" t="s">
        <v>121</v>
      </c>
      <c r="I343" s="17" t="s">
        <v>121</v>
      </c>
      <c r="J343" s="17" t="s">
        <v>121</v>
      </c>
    </row>
    <row r="344" spans="2:10" ht="15.75" thickTop="1">
      <c r="B344" s="22" t="s">
        <v>217</v>
      </c>
      <c r="C344" s="10">
        <v>0</v>
      </c>
      <c r="D344" s="10">
        <v>100</v>
      </c>
      <c r="E344" s="10">
        <v>43.333333333333336</v>
      </c>
      <c r="F344" s="10">
        <v>56.666666666666664</v>
      </c>
      <c r="G344" s="10">
        <v>9.090909090909092</v>
      </c>
      <c r="H344" s="10">
        <v>90.9090909090909</v>
      </c>
      <c r="I344" s="10">
        <v>36.486486486486484</v>
      </c>
      <c r="J344" s="10">
        <v>63.51351351351351</v>
      </c>
    </row>
    <row r="345" spans="2:10" ht="15">
      <c r="B345" s="23" t="s">
        <v>107</v>
      </c>
      <c r="C345" s="13">
        <v>0</v>
      </c>
      <c r="D345" s="13">
        <v>100</v>
      </c>
      <c r="E345" s="13">
        <v>100</v>
      </c>
      <c r="F345" s="13">
        <v>0</v>
      </c>
      <c r="G345" s="13">
        <v>0</v>
      </c>
      <c r="H345" s="13">
        <v>0</v>
      </c>
      <c r="I345" s="13">
        <v>5.555555555555555</v>
      </c>
      <c r="J345" s="13">
        <v>94.44444444444444</v>
      </c>
    </row>
    <row r="346" spans="2:10" ht="15">
      <c r="B346" s="23" t="s">
        <v>108</v>
      </c>
      <c r="C346" s="13">
        <v>0</v>
      </c>
      <c r="D346" s="13">
        <v>100</v>
      </c>
      <c r="E346" s="13">
        <v>100</v>
      </c>
      <c r="F346" s="13">
        <v>0</v>
      </c>
      <c r="G346" s="13">
        <v>0</v>
      </c>
      <c r="H346" s="13">
        <v>0</v>
      </c>
      <c r="I346" s="13">
        <v>92.85714285714286</v>
      </c>
      <c r="J346" s="13">
        <v>7.142857142857142</v>
      </c>
    </row>
    <row r="347" spans="2:10" ht="15">
      <c r="B347" s="23" t="s">
        <v>110</v>
      </c>
      <c r="C347" s="13">
        <v>0</v>
      </c>
      <c r="D347" s="13">
        <v>100</v>
      </c>
      <c r="E347" s="13">
        <v>36.84210526315789</v>
      </c>
      <c r="F347" s="13">
        <v>63.1578947368421</v>
      </c>
      <c r="G347" s="13">
        <v>0</v>
      </c>
      <c r="H347" s="13">
        <v>0</v>
      </c>
      <c r="I347" s="13">
        <v>2.023121387283237</v>
      </c>
      <c r="J347" s="13">
        <v>97.97687861271676</v>
      </c>
    </row>
    <row r="348" spans="2:10" ht="15">
      <c r="B348" s="23" t="s">
        <v>111</v>
      </c>
      <c r="C348" s="13">
        <v>0</v>
      </c>
      <c r="D348" s="13">
        <v>100</v>
      </c>
      <c r="E348" s="13">
        <v>27.906976744186046</v>
      </c>
      <c r="F348" s="13">
        <v>72.09302325581395</v>
      </c>
      <c r="G348" s="13">
        <v>12.5</v>
      </c>
      <c r="H348" s="13">
        <v>87.5</v>
      </c>
      <c r="I348" s="13">
        <v>19.863013698630137</v>
      </c>
      <c r="J348" s="13">
        <v>80.13698630136986</v>
      </c>
    </row>
    <row r="349" spans="2:10" ht="15">
      <c r="B349" s="23" t="s">
        <v>219</v>
      </c>
      <c r="C349" s="13">
        <v>0</v>
      </c>
      <c r="D349" s="13">
        <v>0</v>
      </c>
      <c r="E349" s="13">
        <v>17.647058823529413</v>
      </c>
      <c r="F349" s="13">
        <v>82.35294117647058</v>
      </c>
      <c r="G349" s="13">
        <v>6.666666666666667</v>
      </c>
      <c r="H349" s="13">
        <v>93.33333333333333</v>
      </c>
      <c r="I349" s="13">
        <v>12.5</v>
      </c>
      <c r="J349" s="13">
        <v>87.5</v>
      </c>
    </row>
    <row r="350" spans="2:10" ht="15.75" thickBot="1">
      <c r="B350" s="14" t="s">
        <v>139</v>
      </c>
      <c r="C350" s="16">
        <v>5.128205128205128</v>
      </c>
      <c r="D350" s="16">
        <v>94.87179487179486</v>
      </c>
      <c r="E350" s="16">
        <v>83.5820895522388</v>
      </c>
      <c r="F350" s="16">
        <v>16.417910447761194</v>
      </c>
      <c r="G350" s="16">
        <v>83.33333333333334</v>
      </c>
      <c r="H350" s="16">
        <v>16.666666666666664</v>
      </c>
      <c r="I350" s="16">
        <v>60</v>
      </c>
      <c r="J350" s="16">
        <v>40</v>
      </c>
    </row>
    <row r="351" spans="2:10" ht="15.75" thickTop="1">
      <c r="B351" s="591" t="s">
        <v>340</v>
      </c>
      <c r="C351" s="591"/>
      <c r="D351" s="591"/>
      <c r="E351" s="591"/>
      <c r="F351" s="591"/>
      <c r="G351" s="591"/>
      <c r="H351" s="591"/>
      <c r="I351" s="591"/>
      <c r="J351" s="591"/>
    </row>
    <row r="353" spans="2:4" ht="15.75" thickBot="1">
      <c r="B353" s="592" t="s">
        <v>386</v>
      </c>
      <c r="C353" s="592"/>
      <c r="D353" s="592"/>
    </row>
    <row r="354" spans="2:4" ht="25.5" thickTop="1">
      <c r="B354" s="593" t="s">
        <v>61</v>
      </c>
      <c r="C354" s="20" t="s">
        <v>251</v>
      </c>
      <c r="D354" s="20" t="s">
        <v>387</v>
      </c>
    </row>
    <row r="355" spans="2:4" ht="15.75" thickBot="1">
      <c r="B355" s="594"/>
      <c r="C355" s="17" t="s">
        <v>121</v>
      </c>
      <c r="D355" s="17" t="s">
        <v>121</v>
      </c>
    </row>
    <row r="356" spans="2:4" ht="15.75" thickTop="1">
      <c r="B356" s="8" t="s">
        <v>339</v>
      </c>
      <c r="C356" s="10">
        <v>65.62003179650239</v>
      </c>
      <c r="D356" s="10">
        <v>34.37996820349761</v>
      </c>
    </row>
    <row r="357" spans="2:4" ht="15">
      <c r="B357" s="11" t="s">
        <v>245</v>
      </c>
      <c r="C357" s="13">
        <v>64.78693544271498</v>
      </c>
      <c r="D357" s="13">
        <v>35.21306455728502</v>
      </c>
    </row>
    <row r="358" spans="2:4" ht="15">
      <c r="B358" s="11" t="s">
        <v>246</v>
      </c>
      <c r="C358" s="13">
        <v>81.1123553564763</v>
      </c>
      <c r="D358" s="13">
        <v>18.8876446435237</v>
      </c>
    </row>
    <row r="359" spans="2:4" ht="15.75" thickBot="1">
      <c r="B359" s="14" t="s">
        <v>62</v>
      </c>
      <c r="C359" s="16">
        <v>69.81566820276498</v>
      </c>
      <c r="D359" s="16">
        <v>30.184331797235025</v>
      </c>
    </row>
    <row r="360" spans="2:4" ht="15.75" thickTop="1">
      <c r="B360" s="591" t="s">
        <v>340</v>
      </c>
      <c r="C360" s="591"/>
      <c r="D360" s="591"/>
    </row>
    <row r="362" spans="2:12" ht="15.75" thickBot="1">
      <c r="B362" s="592" t="s">
        <v>388</v>
      </c>
      <c r="C362" s="592"/>
      <c r="D362" s="592"/>
      <c r="E362" s="592"/>
      <c r="F362" s="592"/>
      <c r="G362" s="592"/>
      <c r="H362" s="592"/>
      <c r="I362" s="592"/>
      <c r="J362" s="592"/>
      <c r="K362" s="592"/>
      <c r="L362" s="592"/>
    </row>
    <row r="363" spans="2:12" ht="25.5" thickTop="1">
      <c r="B363" s="593" t="s">
        <v>61</v>
      </c>
      <c r="C363" s="20" t="s">
        <v>253</v>
      </c>
      <c r="D363" s="20" t="s">
        <v>254</v>
      </c>
      <c r="E363" s="20" t="s">
        <v>389</v>
      </c>
      <c r="F363" s="20" t="s">
        <v>390</v>
      </c>
      <c r="G363" s="20" t="s">
        <v>391</v>
      </c>
      <c r="H363" s="20" t="s">
        <v>258</v>
      </c>
      <c r="I363" s="20" t="s">
        <v>259</v>
      </c>
      <c r="J363" s="20" t="s">
        <v>260</v>
      </c>
      <c r="K363" s="20" t="s">
        <v>211</v>
      </c>
      <c r="L363" s="20" t="s">
        <v>62</v>
      </c>
    </row>
    <row r="364" spans="2:12" ht="15.75" thickBot="1">
      <c r="B364" s="594"/>
      <c r="C364" s="17" t="s">
        <v>121</v>
      </c>
      <c r="D364" s="17" t="s">
        <v>121</v>
      </c>
      <c r="E364" s="17" t="s">
        <v>121</v>
      </c>
      <c r="F364" s="17" t="s">
        <v>121</v>
      </c>
      <c r="G364" s="17" t="s">
        <v>121</v>
      </c>
      <c r="H364" s="17" t="s">
        <v>121</v>
      </c>
      <c r="I364" s="17" t="s">
        <v>121</v>
      </c>
      <c r="J364" s="17" t="s">
        <v>121</v>
      </c>
      <c r="K364" s="17" t="s">
        <v>121</v>
      </c>
      <c r="L364" s="17" t="s">
        <v>121</v>
      </c>
    </row>
    <row r="365" spans="2:12" ht="15.75" thickTop="1">
      <c r="B365" s="8" t="s">
        <v>339</v>
      </c>
      <c r="C365" s="10">
        <v>4.432907348242812</v>
      </c>
      <c r="D365" s="10">
        <v>6.429712460063898</v>
      </c>
      <c r="E365" s="10">
        <v>4.6725239616613425</v>
      </c>
      <c r="F365" s="10">
        <v>4.15335463258786</v>
      </c>
      <c r="G365" s="10">
        <v>26.996805111821086</v>
      </c>
      <c r="H365" s="10">
        <v>0</v>
      </c>
      <c r="I365" s="10">
        <v>0</v>
      </c>
      <c r="J365" s="10">
        <v>53.314696485623</v>
      </c>
      <c r="K365" s="10">
        <v>0</v>
      </c>
      <c r="L365" s="10">
        <v>100</v>
      </c>
    </row>
    <row r="366" spans="2:12" ht="15">
      <c r="B366" s="11" t="s">
        <v>245</v>
      </c>
      <c r="C366" s="21">
        <v>0.5046681806712087</v>
      </c>
      <c r="D366" s="21">
        <v>0.35326772646984606</v>
      </c>
      <c r="E366" s="21">
        <v>0.12616704516780217</v>
      </c>
      <c r="F366" s="13">
        <v>1.4130709058793842</v>
      </c>
      <c r="G366" s="13">
        <v>20.060560181680547</v>
      </c>
      <c r="H366" s="13">
        <v>27.630582891748674</v>
      </c>
      <c r="I366" s="13">
        <v>1.4635377239465053</v>
      </c>
      <c r="J366" s="13">
        <v>48.422911935402475</v>
      </c>
      <c r="K366" s="21">
        <v>0.025233409033560434</v>
      </c>
      <c r="L366" s="13">
        <v>100</v>
      </c>
    </row>
    <row r="367" spans="2:12" ht="15">
      <c r="B367" s="11" t="s">
        <v>246</v>
      </c>
      <c r="C367" s="21">
        <v>0.22413149047441167</v>
      </c>
      <c r="D367" s="21">
        <v>0.11206574523720583</v>
      </c>
      <c r="E367" s="13">
        <v>3.324617108703773</v>
      </c>
      <c r="F367" s="21">
        <v>0.2614867388868136</v>
      </c>
      <c r="G367" s="13">
        <v>2.9510646245797534</v>
      </c>
      <c r="H367" s="13">
        <v>64.92342174075458</v>
      </c>
      <c r="I367" s="13">
        <v>1.6062756817332835</v>
      </c>
      <c r="J367" s="13">
        <v>26.596936869630184</v>
      </c>
      <c r="K367" s="13">
        <v>0</v>
      </c>
      <c r="L367" s="13">
        <v>100</v>
      </c>
    </row>
    <row r="368" spans="2:12" ht="15.75" thickBot="1">
      <c r="B368" s="14" t="s">
        <v>62</v>
      </c>
      <c r="C368" s="16">
        <v>1.4982502187226596</v>
      </c>
      <c r="D368" s="16">
        <v>1.94663167104112</v>
      </c>
      <c r="E368" s="16">
        <v>2.3075240594925632</v>
      </c>
      <c r="F368" s="16">
        <v>1.826334208223972</v>
      </c>
      <c r="G368" s="16">
        <v>16.95100612423447</v>
      </c>
      <c r="H368" s="16">
        <v>30.982064741907262</v>
      </c>
      <c r="I368" s="16">
        <v>1.1045494313210849</v>
      </c>
      <c r="J368" s="16">
        <v>43.37270341207349</v>
      </c>
      <c r="K368" s="19">
        <v>0.010936132983377079</v>
      </c>
      <c r="L368" s="16">
        <v>100</v>
      </c>
    </row>
    <row r="369" spans="2:12" ht="15.75" thickTop="1">
      <c r="B369" s="591" t="s">
        <v>392</v>
      </c>
      <c r="C369" s="591"/>
      <c r="D369" s="591"/>
      <c r="E369" s="591"/>
      <c r="F369" s="591"/>
      <c r="G369" s="591"/>
      <c r="H369" s="591"/>
      <c r="I369" s="591"/>
      <c r="J369" s="591"/>
      <c r="K369" s="591"/>
      <c r="L369" s="591"/>
    </row>
    <row r="371" spans="2:10" ht="15.75" thickBot="1">
      <c r="B371" s="592" t="s">
        <v>393</v>
      </c>
      <c r="C371" s="592"/>
      <c r="D371" s="592"/>
      <c r="E371" s="592"/>
      <c r="F371" s="592"/>
      <c r="G371" s="592"/>
      <c r="H371" s="592"/>
      <c r="I371" s="592"/>
      <c r="J371" s="592"/>
    </row>
    <row r="372" spans="2:10" ht="15.75" thickTop="1">
      <c r="B372" s="593"/>
      <c r="C372" s="598" t="s">
        <v>339</v>
      </c>
      <c r="D372" s="595"/>
      <c r="E372" s="598" t="s">
        <v>245</v>
      </c>
      <c r="F372" s="595"/>
      <c r="G372" s="598" t="s">
        <v>246</v>
      </c>
      <c r="H372" s="595"/>
      <c r="I372" s="595" t="s">
        <v>62</v>
      </c>
      <c r="J372" s="595"/>
    </row>
    <row r="373" spans="2:10" ht="15">
      <c r="B373" s="597"/>
      <c r="C373" s="66" t="s">
        <v>71</v>
      </c>
      <c r="D373" s="66" t="s">
        <v>72</v>
      </c>
      <c r="E373" s="66" t="s">
        <v>71</v>
      </c>
      <c r="F373" s="66" t="s">
        <v>72</v>
      </c>
      <c r="G373" s="66" t="s">
        <v>71</v>
      </c>
      <c r="H373" s="66" t="s">
        <v>72</v>
      </c>
      <c r="I373" s="66" t="s">
        <v>71</v>
      </c>
      <c r="J373" s="66" t="s">
        <v>72</v>
      </c>
    </row>
    <row r="374" spans="2:10" ht="15.75" thickBot="1">
      <c r="B374" s="594"/>
      <c r="C374" s="17" t="s">
        <v>121</v>
      </c>
      <c r="D374" s="17" t="s">
        <v>121</v>
      </c>
      <c r="E374" s="17" t="s">
        <v>121</v>
      </c>
      <c r="F374" s="17" t="s">
        <v>121</v>
      </c>
      <c r="G374" s="17" t="s">
        <v>121</v>
      </c>
      <c r="H374" s="17" t="s">
        <v>121</v>
      </c>
      <c r="I374" s="17" t="s">
        <v>121</v>
      </c>
      <c r="J374" s="17" t="s">
        <v>121</v>
      </c>
    </row>
    <row r="375" spans="2:10" ht="15.75" thickTop="1">
      <c r="B375" s="22" t="s">
        <v>217</v>
      </c>
      <c r="C375" s="10">
        <v>100</v>
      </c>
      <c r="D375" s="10">
        <v>0</v>
      </c>
      <c r="E375" s="10">
        <v>71.66666666666667</v>
      </c>
      <c r="F375" s="10">
        <v>28.333333333333332</v>
      </c>
      <c r="G375" s="10">
        <v>100</v>
      </c>
      <c r="H375" s="10">
        <v>0</v>
      </c>
      <c r="I375" s="10">
        <v>77.02702702702703</v>
      </c>
      <c r="J375" s="10">
        <v>22.972972972972975</v>
      </c>
    </row>
    <row r="376" spans="2:10" ht="15">
      <c r="B376" s="23" t="s">
        <v>107</v>
      </c>
      <c r="C376" s="13">
        <v>94.11764705882352</v>
      </c>
      <c r="D376" s="13">
        <v>5.88235294117647</v>
      </c>
      <c r="E376" s="13">
        <v>100</v>
      </c>
      <c r="F376" s="13">
        <v>0</v>
      </c>
      <c r="G376" s="13">
        <v>0</v>
      </c>
      <c r="H376" s="13">
        <v>0</v>
      </c>
      <c r="I376" s="13">
        <v>94.44444444444444</v>
      </c>
      <c r="J376" s="13">
        <v>5.555555555555555</v>
      </c>
    </row>
    <row r="377" spans="2:10" ht="15">
      <c r="B377" s="23" t="s">
        <v>108</v>
      </c>
      <c r="C377" s="13">
        <v>100</v>
      </c>
      <c r="D377" s="13">
        <v>0</v>
      </c>
      <c r="E377" s="13">
        <v>100</v>
      </c>
      <c r="F377" s="13">
        <v>0</v>
      </c>
      <c r="G377" s="13">
        <v>0</v>
      </c>
      <c r="H377" s="13">
        <v>0</v>
      </c>
      <c r="I377" s="13">
        <v>100</v>
      </c>
      <c r="J377" s="13">
        <v>0</v>
      </c>
    </row>
    <row r="378" spans="2:10" ht="15">
      <c r="B378" s="23" t="s">
        <v>110</v>
      </c>
      <c r="C378" s="13">
        <v>92.66055045871559</v>
      </c>
      <c r="D378" s="13">
        <v>7.339449541284404</v>
      </c>
      <c r="E378" s="13">
        <v>94.73684210526315</v>
      </c>
      <c r="F378" s="13">
        <v>5.263157894736842</v>
      </c>
      <c r="G378" s="13">
        <v>0</v>
      </c>
      <c r="H378" s="13">
        <v>0</v>
      </c>
      <c r="I378" s="13">
        <v>92.77456647398844</v>
      </c>
      <c r="J378" s="13">
        <v>7.225433526011561</v>
      </c>
    </row>
    <row r="379" spans="2:10" ht="15">
      <c r="B379" s="23" t="s">
        <v>111</v>
      </c>
      <c r="C379" s="13">
        <v>70</v>
      </c>
      <c r="D379" s="13">
        <v>30</v>
      </c>
      <c r="E379" s="13">
        <v>87.20930232558139</v>
      </c>
      <c r="F379" s="13">
        <v>12.790697674418606</v>
      </c>
      <c r="G379" s="13">
        <v>95</v>
      </c>
      <c r="H379" s="13">
        <v>5</v>
      </c>
      <c r="I379" s="13">
        <v>86.98630136986301</v>
      </c>
      <c r="J379" s="13">
        <v>13.013698630136986</v>
      </c>
    </row>
    <row r="380" spans="2:10" ht="15">
      <c r="B380" s="23" t="s">
        <v>219</v>
      </c>
      <c r="C380" s="13">
        <v>0</v>
      </c>
      <c r="D380" s="13">
        <v>0</v>
      </c>
      <c r="E380" s="13">
        <v>41.17647058823529</v>
      </c>
      <c r="F380" s="13">
        <v>58.82352941176471</v>
      </c>
      <c r="G380" s="13">
        <v>33.33333333333333</v>
      </c>
      <c r="H380" s="13">
        <v>66.66666666666666</v>
      </c>
      <c r="I380" s="13">
        <v>37.5</v>
      </c>
      <c r="J380" s="13">
        <v>62.5</v>
      </c>
    </row>
    <row r="381" spans="2:10" ht="15.75" thickBot="1">
      <c r="B381" s="14" t="s">
        <v>139</v>
      </c>
      <c r="C381" s="16">
        <v>92.3076923076923</v>
      </c>
      <c r="D381" s="16">
        <v>7.6923076923076925</v>
      </c>
      <c r="E381" s="16">
        <v>92.53731343283582</v>
      </c>
      <c r="F381" s="16">
        <v>7.462686567164178</v>
      </c>
      <c r="G381" s="16">
        <v>75</v>
      </c>
      <c r="H381" s="16">
        <v>25</v>
      </c>
      <c r="I381" s="16">
        <v>89.23076923076924</v>
      </c>
      <c r="J381" s="16">
        <v>10.76923076923077</v>
      </c>
    </row>
    <row r="382" spans="2:10" ht="15.75" thickTop="1">
      <c r="B382" s="591" t="s">
        <v>340</v>
      </c>
      <c r="C382" s="591"/>
      <c r="D382" s="591"/>
      <c r="E382" s="591"/>
      <c r="F382" s="591"/>
      <c r="G382" s="591"/>
      <c r="H382" s="591"/>
      <c r="I382" s="591"/>
      <c r="J382" s="591"/>
    </row>
    <row r="384" spans="2:4" ht="15.75" thickBot="1">
      <c r="B384" s="592" t="s">
        <v>394</v>
      </c>
      <c r="C384" s="592"/>
      <c r="D384" s="592"/>
    </row>
    <row r="385" spans="2:4" ht="25.5" thickTop="1">
      <c r="B385" s="593" t="s">
        <v>61</v>
      </c>
      <c r="C385" s="20" t="s">
        <v>395</v>
      </c>
      <c r="D385" s="20" t="s">
        <v>396</v>
      </c>
    </row>
    <row r="386" spans="2:4" ht="15.75" thickBot="1">
      <c r="B386" s="594"/>
      <c r="C386" s="17" t="s">
        <v>121</v>
      </c>
      <c r="D386" s="17" t="s">
        <v>121</v>
      </c>
    </row>
    <row r="387" spans="2:4" ht="15.75" thickTop="1">
      <c r="B387" s="8" t="s">
        <v>339</v>
      </c>
      <c r="C387" s="10">
        <v>61.06666666666667</v>
      </c>
      <c r="D387" s="10">
        <v>38.93333333333333</v>
      </c>
    </row>
    <row r="388" spans="2:4" ht="15">
      <c r="B388" s="11" t="s">
        <v>245</v>
      </c>
      <c r="C388" s="13">
        <v>45.59585492227979</v>
      </c>
      <c r="D388" s="13">
        <v>54.40414507772021</v>
      </c>
    </row>
    <row r="389" spans="2:4" ht="15">
      <c r="B389" s="11" t="s">
        <v>246</v>
      </c>
      <c r="C389" s="13">
        <v>34.66666666666667</v>
      </c>
      <c r="D389" s="13">
        <v>65.33333333333333</v>
      </c>
    </row>
    <row r="390" spans="2:4" ht="15.75" thickBot="1">
      <c r="B390" s="14" t="s">
        <v>62</v>
      </c>
      <c r="C390" s="16">
        <v>53.34370139968896</v>
      </c>
      <c r="D390" s="16">
        <v>46.65629860031104</v>
      </c>
    </row>
    <row r="391" spans="2:4" ht="15.75" thickTop="1">
      <c r="B391" s="591" t="s">
        <v>340</v>
      </c>
      <c r="C391" s="591"/>
      <c r="D391" s="591"/>
    </row>
    <row r="393" spans="2:10" ht="15.75" thickBot="1">
      <c r="B393" s="592" t="s">
        <v>397</v>
      </c>
      <c r="C393" s="592"/>
      <c r="D393" s="592"/>
      <c r="E393" s="592"/>
      <c r="F393" s="592"/>
      <c r="G393" s="592"/>
      <c r="H393" s="592"/>
      <c r="I393" s="592"/>
      <c r="J393" s="592"/>
    </row>
    <row r="394" spans="2:10" ht="25.5" thickTop="1">
      <c r="B394" s="593" t="s">
        <v>61</v>
      </c>
      <c r="C394" s="20" t="s">
        <v>268</v>
      </c>
      <c r="D394" s="20" t="s">
        <v>269</v>
      </c>
      <c r="E394" s="20" t="s">
        <v>270</v>
      </c>
      <c r="F394" s="20" t="s">
        <v>271</v>
      </c>
      <c r="G394" s="20" t="s">
        <v>272</v>
      </c>
      <c r="H394" s="20" t="s">
        <v>273</v>
      </c>
      <c r="I394" s="20" t="s">
        <v>274</v>
      </c>
      <c r="J394" s="20" t="s">
        <v>62</v>
      </c>
    </row>
    <row r="395" spans="2:10" ht="15.75" thickBot="1">
      <c r="B395" s="594"/>
      <c r="C395" s="17" t="s">
        <v>121</v>
      </c>
      <c r="D395" s="17" t="s">
        <v>121</v>
      </c>
      <c r="E395" s="17" t="s">
        <v>121</v>
      </c>
      <c r="F395" s="17" t="s">
        <v>121</v>
      </c>
      <c r="G395" s="17" t="s">
        <v>121</v>
      </c>
      <c r="H395" s="17" t="s">
        <v>121</v>
      </c>
      <c r="I395" s="17" t="s">
        <v>121</v>
      </c>
      <c r="J395" s="17" t="s">
        <v>121</v>
      </c>
    </row>
    <row r="396" spans="2:10" ht="15.75" thickTop="1">
      <c r="B396" s="8" t="s">
        <v>339</v>
      </c>
      <c r="C396" s="10">
        <v>50</v>
      </c>
      <c r="D396" s="10">
        <v>11.219512195121952</v>
      </c>
      <c r="E396" s="10">
        <v>16.34146341463415</v>
      </c>
      <c r="F396" s="10">
        <v>22.439024390243905</v>
      </c>
      <c r="G396" s="10">
        <v>0</v>
      </c>
      <c r="H396" s="10">
        <v>0</v>
      </c>
      <c r="I396" s="10">
        <v>0</v>
      </c>
      <c r="J396" s="10">
        <v>100</v>
      </c>
    </row>
    <row r="397" spans="2:10" ht="15">
      <c r="B397" s="11" t="s">
        <v>245</v>
      </c>
      <c r="C397" s="13">
        <v>17.21311475409836</v>
      </c>
      <c r="D397" s="13">
        <v>3.278688524590164</v>
      </c>
      <c r="E397" s="13">
        <v>4.918032786885246</v>
      </c>
      <c r="F397" s="13">
        <v>55.73770491803278</v>
      </c>
      <c r="G397" s="21">
        <v>0.819672131147541</v>
      </c>
      <c r="H397" s="13">
        <v>1.639344262295082</v>
      </c>
      <c r="I397" s="13">
        <v>16.39344262295082</v>
      </c>
      <c r="J397" s="13">
        <v>100</v>
      </c>
    </row>
    <row r="398" spans="2:10" ht="15">
      <c r="B398" s="11" t="s">
        <v>246</v>
      </c>
      <c r="C398" s="13">
        <v>22.857142857142858</v>
      </c>
      <c r="D398" s="13">
        <v>0</v>
      </c>
      <c r="E398" s="13">
        <v>14.285714285714285</v>
      </c>
      <c r="F398" s="13">
        <v>60</v>
      </c>
      <c r="G398" s="13">
        <v>0</v>
      </c>
      <c r="H398" s="13">
        <v>0</v>
      </c>
      <c r="I398" s="13">
        <v>2.857142857142857</v>
      </c>
      <c r="J398" s="13">
        <v>100</v>
      </c>
    </row>
    <row r="399" spans="2:10" ht="15.75" thickBot="1">
      <c r="B399" s="14" t="s">
        <v>62</v>
      </c>
      <c r="C399" s="16">
        <v>41.269841269841265</v>
      </c>
      <c r="D399" s="16">
        <v>8.818342151675484</v>
      </c>
      <c r="E399" s="16">
        <v>13.756613756613756</v>
      </c>
      <c r="F399" s="16">
        <v>31.922398589065253</v>
      </c>
      <c r="G399" s="19">
        <v>0.1763668430335097</v>
      </c>
      <c r="H399" s="19">
        <v>0.3527336860670194</v>
      </c>
      <c r="I399" s="16">
        <v>3.7037037037037033</v>
      </c>
      <c r="J399" s="16">
        <v>100</v>
      </c>
    </row>
    <row r="400" spans="2:10" ht="15.75" thickTop="1">
      <c r="B400" s="591" t="s">
        <v>392</v>
      </c>
      <c r="C400" s="591"/>
      <c r="D400" s="591"/>
      <c r="E400" s="591"/>
      <c r="F400" s="591"/>
      <c r="G400" s="591"/>
      <c r="H400" s="591"/>
      <c r="I400" s="591"/>
      <c r="J400" s="591"/>
    </row>
    <row r="402" spans="2:10" ht="15.75" thickBot="1">
      <c r="B402" s="592" t="s">
        <v>398</v>
      </c>
      <c r="C402" s="592"/>
      <c r="D402" s="592"/>
      <c r="E402" s="592"/>
      <c r="F402" s="592"/>
      <c r="G402" s="592"/>
      <c r="H402" s="592"/>
      <c r="I402" s="592"/>
      <c r="J402" s="592"/>
    </row>
    <row r="403" spans="2:10" ht="15.75" thickTop="1">
      <c r="B403" s="593"/>
      <c r="C403" s="598" t="s">
        <v>339</v>
      </c>
      <c r="D403" s="595"/>
      <c r="E403" s="598" t="s">
        <v>245</v>
      </c>
      <c r="F403" s="595"/>
      <c r="G403" s="598" t="s">
        <v>246</v>
      </c>
      <c r="H403" s="595"/>
      <c r="I403" s="595" t="s">
        <v>62</v>
      </c>
      <c r="J403" s="595"/>
    </row>
    <row r="404" spans="2:10" ht="15">
      <c r="B404" s="597"/>
      <c r="C404" s="66" t="s">
        <v>71</v>
      </c>
      <c r="D404" s="66" t="s">
        <v>72</v>
      </c>
      <c r="E404" s="66" t="s">
        <v>71</v>
      </c>
      <c r="F404" s="66" t="s">
        <v>72</v>
      </c>
      <c r="G404" s="66" t="s">
        <v>71</v>
      </c>
      <c r="H404" s="66" t="s">
        <v>72</v>
      </c>
      <c r="I404" s="66" t="s">
        <v>71</v>
      </c>
      <c r="J404" s="66" t="s">
        <v>72</v>
      </c>
    </row>
    <row r="405" spans="2:10" ht="15.75" thickBot="1">
      <c r="B405" s="594"/>
      <c r="C405" s="17" t="s">
        <v>121</v>
      </c>
      <c r="D405" s="17" t="s">
        <v>121</v>
      </c>
      <c r="E405" s="17" t="s">
        <v>121</v>
      </c>
      <c r="F405" s="17" t="s">
        <v>121</v>
      </c>
      <c r="G405" s="17" t="s">
        <v>121</v>
      </c>
      <c r="H405" s="17" t="s">
        <v>121</v>
      </c>
      <c r="I405" s="17" t="s">
        <v>121</v>
      </c>
      <c r="J405" s="17" t="s">
        <v>121</v>
      </c>
    </row>
    <row r="406" spans="2:10" ht="15.75" thickTop="1">
      <c r="B406" s="22" t="s">
        <v>217</v>
      </c>
      <c r="C406" s="10">
        <v>0</v>
      </c>
      <c r="D406" s="10">
        <v>100</v>
      </c>
      <c r="E406" s="10">
        <v>38.333333333333336</v>
      </c>
      <c r="F406" s="10">
        <v>61.66666666666667</v>
      </c>
      <c r="G406" s="10">
        <v>45.45454545454545</v>
      </c>
      <c r="H406" s="10">
        <v>54.54545454545454</v>
      </c>
      <c r="I406" s="10">
        <v>37.83783783783784</v>
      </c>
      <c r="J406" s="10">
        <v>62.16216216216216</v>
      </c>
    </row>
    <row r="407" spans="2:10" ht="15">
      <c r="B407" s="23" t="s">
        <v>107</v>
      </c>
      <c r="C407" s="13">
        <v>29.411764705882355</v>
      </c>
      <c r="D407" s="13">
        <v>70.58823529411765</v>
      </c>
      <c r="E407" s="13">
        <v>0</v>
      </c>
      <c r="F407" s="13">
        <v>100</v>
      </c>
      <c r="G407" s="13">
        <v>0</v>
      </c>
      <c r="H407" s="13">
        <v>0</v>
      </c>
      <c r="I407" s="13">
        <v>27.77777777777778</v>
      </c>
      <c r="J407" s="13">
        <v>72.22222222222221</v>
      </c>
    </row>
    <row r="408" spans="2:10" ht="15">
      <c r="B408" s="23" t="s">
        <v>108</v>
      </c>
      <c r="C408" s="13">
        <v>0</v>
      </c>
      <c r="D408" s="13">
        <v>100</v>
      </c>
      <c r="E408" s="13">
        <v>100</v>
      </c>
      <c r="F408" s="13">
        <v>0</v>
      </c>
      <c r="G408" s="13">
        <v>0</v>
      </c>
      <c r="H408" s="13">
        <v>0</v>
      </c>
      <c r="I408" s="13">
        <v>92.85714285714286</v>
      </c>
      <c r="J408" s="13">
        <v>7.142857142857142</v>
      </c>
    </row>
    <row r="409" spans="2:10" ht="15">
      <c r="B409" s="23" t="s">
        <v>110</v>
      </c>
      <c r="C409" s="13">
        <v>63.91437308868502</v>
      </c>
      <c r="D409" s="13">
        <v>36.08562691131498</v>
      </c>
      <c r="E409" s="13">
        <v>31.57894736842105</v>
      </c>
      <c r="F409" s="13">
        <v>68.42105263157895</v>
      </c>
      <c r="G409" s="13">
        <v>0</v>
      </c>
      <c r="H409" s="13">
        <v>0</v>
      </c>
      <c r="I409" s="13">
        <v>62.138728323699425</v>
      </c>
      <c r="J409" s="13">
        <v>37.861271676300575</v>
      </c>
    </row>
    <row r="410" spans="2:10" ht="15">
      <c r="B410" s="23" t="s">
        <v>111</v>
      </c>
      <c r="C410" s="13">
        <v>0</v>
      </c>
      <c r="D410" s="13">
        <v>100</v>
      </c>
      <c r="E410" s="13">
        <v>4.651162790697675</v>
      </c>
      <c r="F410" s="13">
        <v>95.34883720930233</v>
      </c>
      <c r="G410" s="13">
        <v>2.5</v>
      </c>
      <c r="H410" s="13">
        <v>97.5</v>
      </c>
      <c r="I410" s="13">
        <v>3.4246575342465753</v>
      </c>
      <c r="J410" s="13">
        <v>96.57534246575342</v>
      </c>
    </row>
    <row r="411" spans="2:10" ht="15">
      <c r="B411" s="23" t="s">
        <v>219</v>
      </c>
      <c r="C411" s="13">
        <v>0</v>
      </c>
      <c r="D411" s="13">
        <v>0</v>
      </c>
      <c r="E411" s="13">
        <v>35.294117647058826</v>
      </c>
      <c r="F411" s="13">
        <v>64.70588235294117</v>
      </c>
      <c r="G411" s="13">
        <v>13.333333333333334</v>
      </c>
      <c r="H411" s="13">
        <v>86.66666666666667</v>
      </c>
      <c r="I411" s="13">
        <v>25</v>
      </c>
      <c r="J411" s="13">
        <v>75</v>
      </c>
    </row>
    <row r="412" spans="2:10" ht="15.75" thickBot="1">
      <c r="B412" s="14" t="s">
        <v>139</v>
      </c>
      <c r="C412" s="16">
        <v>53.84615384615385</v>
      </c>
      <c r="D412" s="16">
        <v>46.15384615384615</v>
      </c>
      <c r="E412" s="16">
        <v>71.64179104477611</v>
      </c>
      <c r="F412" s="16">
        <v>28.35820895522388</v>
      </c>
      <c r="G412" s="16">
        <v>83.33333333333334</v>
      </c>
      <c r="H412" s="16">
        <v>16.666666666666664</v>
      </c>
      <c r="I412" s="16">
        <v>68.46153846153847</v>
      </c>
      <c r="J412" s="16">
        <v>31.538461538461537</v>
      </c>
    </row>
    <row r="413" spans="2:10" ht="15.75" thickTop="1">
      <c r="B413" s="591" t="s">
        <v>340</v>
      </c>
      <c r="C413" s="591"/>
      <c r="D413" s="591"/>
      <c r="E413" s="591"/>
      <c r="F413" s="591"/>
      <c r="G413" s="591"/>
      <c r="H413" s="591"/>
      <c r="I413" s="591"/>
      <c r="J413" s="591"/>
    </row>
    <row r="415" spans="2:6" ht="15.75" thickBot="1">
      <c r="B415" s="592" t="s">
        <v>399</v>
      </c>
      <c r="C415" s="592"/>
      <c r="D415" s="592"/>
      <c r="E415" s="592"/>
      <c r="F415" s="592"/>
    </row>
    <row r="416" spans="2:6" ht="15.75" thickTop="1">
      <c r="B416" s="593" t="s">
        <v>400</v>
      </c>
      <c r="C416" s="37" t="s">
        <v>339</v>
      </c>
      <c r="D416" s="37" t="s">
        <v>245</v>
      </c>
      <c r="E416" s="37" t="s">
        <v>246</v>
      </c>
      <c r="F416" s="20" t="s">
        <v>62</v>
      </c>
    </row>
    <row r="417" spans="2:6" ht="15.75" thickBot="1">
      <c r="B417" s="594"/>
      <c r="C417" s="17" t="s">
        <v>121</v>
      </c>
      <c r="D417" s="17" t="s">
        <v>121</v>
      </c>
      <c r="E417" s="17" t="s">
        <v>121</v>
      </c>
      <c r="F417" s="17" t="s">
        <v>121</v>
      </c>
    </row>
    <row r="418" spans="2:6" ht="15.75" thickTop="1">
      <c r="B418" s="22" t="s">
        <v>279</v>
      </c>
      <c r="C418" s="10">
        <v>32.91916371204751</v>
      </c>
      <c r="D418" s="10">
        <v>43.78982144261783</v>
      </c>
      <c r="E418" s="10">
        <v>30.42697250241813</v>
      </c>
      <c r="F418" s="10">
        <v>35.99453325348202</v>
      </c>
    </row>
    <row r="419" spans="2:6" ht="15">
      <c r="B419" s="23" t="s">
        <v>280</v>
      </c>
      <c r="C419" s="21">
        <v>0.5752355851191782</v>
      </c>
      <c r="D419" s="13">
        <v>1.0383072445528205</v>
      </c>
      <c r="E419" s="21">
        <v>0.6356224955091888</v>
      </c>
      <c r="F419" s="21">
        <v>0.7370894181600413</v>
      </c>
    </row>
    <row r="420" spans="2:6" ht="15">
      <c r="B420" s="23" t="s">
        <v>281</v>
      </c>
      <c r="C420" s="13">
        <v>3.0330603579011215</v>
      </c>
      <c r="D420" s="13">
        <v>1.4945331550381507</v>
      </c>
      <c r="E420" s="21">
        <v>0.6908940168578139</v>
      </c>
      <c r="F420" s="13">
        <v>2.0986573711501175</v>
      </c>
    </row>
    <row r="421" spans="2:6" ht="15">
      <c r="B421" s="23" t="s">
        <v>282</v>
      </c>
      <c r="C421" s="13">
        <v>0</v>
      </c>
      <c r="D421" s="13">
        <v>0</v>
      </c>
      <c r="E421" s="21">
        <v>0.5527152134862512</v>
      </c>
      <c r="F421" s="21">
        <v>0.10237353030000573</v>
      </c>
    </row>
    <row r="422" spans="2:6" ht="15">
      <c r="B422" s="23" t="s">
        <v>283</v>
      </c>
      <c r="C422" s="21">
        <v>0.3137648646104608</v>
      </c>
      <c r="D422" s="13">
        <v>0</v>
      </c>
      <c r="E422" s="13">
        <v>0</v>
      </c>
      <c r="F422" s="21">
        <v>0.1535602954500086</v>
      </c>
    </row>
    <row r="423" spans="2:6" ht="15">
      <c r="B423" s="23" t="s">
        <v>284</v>
      </c>
      <c r="C423" s="13">
        <v>0</v>
      </c>
      <c r="D423" s="13">
        <v>5.506174781719503</v>
      </c>
      <c r="E423" s="13">
        <v>0</v>
      </c>
      <c r="F423" s="13">
        <v>1.7915367802501</v>
      </c>
    </row>
    <row r="424" spans="2:6" ht="15">
      <c r="B424" s="23" t="s">
        <v>285</v>
      </c>
      <c r="C424" s="21">
        <v>0.13596477466453302</v>
      </c>
      <c r="D424" s="21">
        <v>0.6292771179108003</v>
      </c>
      <c r="E424" s="21">
        <v>0.4145364101146884</v>
      </c>
      <c r="F424" s="21">
        <v>0.34807000302001945</v>
      </c>
    </row>
    <row r="425" spans="2:6" ht="15">
      <c r="B425" s="23" t="s">
        <v>286</v>
      </c>
      <c r="C425" s="13">
        <v>1.3073536025435868</v>
      </c>
      <c r="D425" s="13">
        <v>0</v>
      </c>
      <c r="E425" s="13">
        <v>0</v>
      </c>
      <c r="F425" s="21">
        <v>0.6398345643750358</v>
      </c>
    </row>
    <row r="426" spans="2:6" ht="15">
      <c r="B426" s="23" t="s">
        <v>310</v>
      </c>
      <c r="C426" s="13">
        <v>23.12447052179096</v>
      </c>
      <c r="D426" s="13">
        <v>5.396051286085113</v>
      </c>
      <c r="E426" s="13">
        <v>16.581456404587534</v>
      </c>
      <c r="F426" s="13">
        <v>16.144305728310908</v>
      </c>
    </row>
    <row r="427" spans="2:6" ht="15">
      <c r="B427" s="23" t="s">
        <v>242</v>
      </c>
      <c r="C427" s="13">
        <v>0</v>
      </c>
      <c r="D427" s="13">
        <v>6.434358530637935</v>
      </c>
      <c r="E427" s="13">
        <v>17.05126433605085</v>
      </c>
      <c r="F427" s="13">
        <v>5.251762104390294</v>
      </c>
    </row>
    <row r="428" spans="2:6" ht="15">
      <c r="B428" s="23" t="s">
        <v>288</v>
      </c>
      <c r="C428" s="13">
        <v>0</v>
      </c>
      <c r="D428" s="21">
        <v>0.047195783843310024</v>
      </c>
      <c r="E428" s="13">
        <v>0</v>
      </c>
      <c r="F428" s="21">
        <v>0.01535602954500086</v>
      </c>
    </row>
    <row r="429" spans="2:6" ht="15">
      <c r="B429" s="23" t="s">
        <v>289</v>
      </c>
      <c r="C429" s="21">
        <v>0.512482612197086</v>
      </c>
      <c r="D429" s="13">
        <v>1.5763391803665545</v>
      </c>
      <c r="E429" s="13">
        <v>1.7686886831560036</v>
      </c>
      <c r="F429" s="13">
        <v>1.0913018329980606</v>
      </c>
    </row>
    <row r="430" spans="2:6" ht="15">
      <c r="B430" s="23" t="s">
        <v>291</v>
      </c>
      <c r="C430" s="13">
        <v>0</v>
      </c>
      <c r="D430" s="13">
        <v>0</v>
      </c>
      <c r="E430" s="21">
        <v>0.16581456404587533</v>
      </c>
      <c r="F430" s="21">
        <v>0.03071205909000172</v>
      </c>
    </row>
    <row r="431" spans="2:6" ht="15">
      <c r="B431" s="23" t="s">
        <v>292</v>
      </c>
      <c r="C431" s="13">
        <v>2.5101189168836866</v>
      </c>
      <c r="D431" s="13">
        <v>3.791394635412572</v>
      </c>
      <c r="E431" s="13">
        <v>3.316291280917507</v>
      </c>
      <c r="F431" s="13">
        <v>3.076324585515173</v>
      </c>
    </row>
    <row r="432" spans="2:6" ht="15">
      <c r="B432" s="23" t="s">
        <v>293</v>
      </c>
      <c r="C432" s="21">
        <v>0.031376486461046085</v>
      </c>
      <c r="D432" s="13">
        <v>0</v>
      </c>
      <c r="E432" s="13">
        <v>0</v>
      </c>
      <c r="F432" s="21">
        <v>0.01535602954500086</v>
      </c>
    </row>
    <row r="433" spans="2:6" ht="15">
      <c r="B433" s="23" t="s">
        <v>294</v>
      </c>
      <c r="C433" s="13">
        <v>2.2904835116563644</v>
      </c>
      <c r="D433" s="13">
        <v>3.5868795720915623</v>
      </c>
      <c r="E433" s="13">
        <v>6.9089401685781375</v>
      </c>
      <c r="F433" s="13">
        <v>3.5677175309551994</v>
      </c>
    </row>
    <row r="434" spans="2:6" ht="15">
      <c r="B434" s="23" t="s">
        <v>295</v>
      </c>
      <c r="C434" s="13">
        <v>13.108050160543025</v>
      </c>
      <c r="D434" s="13">
        <v>7.59537481318336</v>
      </c>
      <c r="E434" s="13">
        <v>4.242089263506978</v>
      </c>
      <c r="F434" s="13">
        <v>9.672251142744543</v>
      </c>
    </row>
    <row r="435" spans="2:6" ht="15">
      <c r="B435" s="23" t="s">
        <v>296</v>
      </c>
      <c r="C435" s="21">
        <v>0.06275297292209217</v>
      </c>
      <c r="D435" s="13">
        <v>0</v>
      </c>
      <c r="E435" s="13">
        <v>0</v>
      </c>
      <c r="F435" s="21">
        <v>0.03071205909000172</v>
      </c>
    </row>
    <row r="436" spans="2:6" ht="15">
      <c r="B436" s="23" t="s">
        <v>297</v>
      </c>
      <c r="C436" s="21">
        <v>0.826247476807547</v>
      </c>
      <c r="D436" s="21">
        <v>0.6292771179108003</v>
      </c>
      <c r="E436" s="13">
        <v>1.7686886831560036</v>
      </c>
      <c r="F436" s="21">
        <v>0.9367178022450526</v>
      </c>
    </row>
    <row r="437" spans="2:6" ht="15">
      <c r="B437" s="23" t="s">
        <v>298</v>
      </c>
      <c r="C437" s="13">
        <v>1.024965224394172</v>
      </c>
      <c r="D437" s="13">
        <v>1.1326988122394406</v>
      </c>
      <c r="E437" s="13">
        <v>0</v>
      </c>
      <c r="F437" s="21">
        <v>0.8701750075500487</v>
      </c>
    </row>
    <row r="438" spans="2:6" ht="15">
      <c r="B438" s="23" t="s">
        <v>300</v>
      </c>
      <c r="C438" s="13">
        <v>1.8930480164831138</v>
      </c>
      <c r="D438" s="13">
        <v>0</v>
      </c>
      <c r="E438" s="13">
        <v>0</v>
      </c>
      <c r="F438" s="21">
        <v>0.9264804492150518</v>
      </c>
    </row>
    <row r="439" spans="2:6" ht="15">
      <c r="B439" s="23" t="s">
        <v>301</v>
      </c>
      <c r="C439" s="13">
        <v>4.120778555217386</v>
      </c>
      <c r="D439" s="13">
        <v>1.6203885786203107</v>
      </c>
      <c r="E439" s="21">
        <v>0.8290728202293768</v>
      </c>
      <c r="F439" s="13">
        <v>2.6975425234051507</v>
      </c>
    </row>
    <row r="440" spans="2:6" ht="15">
      <c r="B440" s="23" t="s">
        <v>302</v>
      </c>
      <c r="C440" s="21">
        <v>0.4183531528139478</v>
      </c>
      <c r="D440" s="13">
        <v>0</v>
      </c>
      <c r="E440" s="13">
        <v>0</v>
      </c>
      <c r="F440" s="21">
        <v>0.20474706060001147</v>
      </c>
    </row>
    <row r="441" spans="2:6" ht="15">
      <c r="B441" s="23" t="s">
        <v>303</v>
      </c>
      <c r="C441" s="13">
        <v>0</v>
      </c>
      <c r="D441" s="13">
        <v>7.551325414929604</v>
      </c>
      <c r="E441" s="13">
        <v>0</v>
      </c>
      <c r="F441" s="13">
        <v>2.4569647272001376</v>
      </c>
    </row>
    <row r="442" spans="2:6" ht="15">
      <c r="B442" s="23" t="s">
        <v>305</v>
      </c>
      <c r="C442" s="21">
        <v>0.052294144101743475</v>
      </c>
      <c r="D442" s="21">
        <v>0.47195783843310024</v>
      </c>
      <c r="E442" s="21">
        <v>0.1381788033715628</v>
      </c>
      <c r="F442" s="21">
        <v>0.20474706060001147</v>
      </c>
    </row>
    <row r="443" spans="2:6" ht="15">
      <c r="B443" s="23" t="s">
        <v>306</v>
      </c>
      <c r="C443" s="13">
        <v>6.348509093951658</v>
      </c>
      <c r="D443" s="13">
        <v>2.5171084716432013</v>
      </c>
      <c r="E443" s="13">
        <v>11.496476440514023</v>
      </c>
      <c r="F443" s="13">
        <v>6.055394317245337</v>
      </c>
    </row>
    <row r="444" spans="2:6" ht="15">
      <c r="B444" s="23" t="s">
        <v>307</v>
      </c>
      <c r="C444" s="13">
        <v>5.140514365201384</v>
      </c>
      <c r="D444" s="13">
        <v>4.310548257688983</v>
      </c>
      <c r="E444" s="13">
        <v>3.0122979135000683</v>
      </c>
      <c r="F444" s="13">
        <v>4.476282612367748</v>
      </c>
    </row>
    <row r="445" spans="2:6" ht="15">
      <c r="B445" s="23" t="s">
        <v>308</v>
      </c>
      <c r="C445" s="21">
        <v>0.2510118916883687</v>
      </c>
      <c r="D445" s="21">
        <v>0.8809879650751204</v>
      </c>
      <c r="E445" s="13">
        <v>0</v>
      </c>
      <c r="F445" s="21">
        <v>0.40949412120002293</v>
      </c>
    </row>
    <row r="446" spans="2:6" ht="15.75" thickBot="1">
      <c r="B446" s="14" t="s">
        <v>62</v>
      </c>
      <c r="C446" s="16">
        <v>100</v>
      </c>
      <c r="D446" s="16">
        <v>100</v>
      </c>
      <c r="E446" s="16">
        <v>100</v>
      </c>
      <c r="F446" s="16">
        <v>100</v>
      </c>
    </row>
    <row r="447" spans="2:6" ht="15.75" thickTop="1">
      <c r="B447" s="591" t="s">
        <v>340</v>
      </c>
      <c r="C447" s="591"/>
      <c r="D447" s="591"/>
      <c r="E447" s="591"/>
      <c r="F447" s="591"/>
    </row>
    <row r="449" spans="2:6" ht="15.75" thickBot="1">
      <c r="B449" s="592" t="s">
        <v>401</v>
      </c>
      <c r="C449" s="592"/>
      <c r="D449" s="592"/>
      <c r="E449" s="592"/>
      <c r="F449" s="592"/>
    </row>
    <row r="450" spans="2:6" ht="15.75" thickTop="1">
      <c r="B450" s="593" t="s">
        <v>402</v>
      </c>
      <c r="C450" s="37" t="s">
        <v>339</v>
      </c>
      <c r="D450" s="37" t="s">
        <v>245</v>
      </c>
      <c r="E450" s="37" t="s">
        <v>246</v>
      </c>
      <c r="F450" s="20" t="s">
        <v>62</v>
      </c>
    </row>
    <row r="451" spans="2:6" ht="15.75" thickBot="1">
      <c r="B451" s="594"/>
      <c r="C451" s="17" t="s">
        <v>121</v>
      </c>
      <c r="D451" s="17" t="s">
        <v>121</v>
      </c>
      <c r="E451" s="17" t="s">
        <v>121</v>
      </c>
      <c r="F451" s="17" t="s">
        <v>121</v>
      </c>
    </row>
    <row r="452" spans="2:6" ht="15.75" thickTop="1">
      <c r="B452" s="22" t="s">
        <v>279</v>
      </c>
      <c r="C452" s="10">
        <v>0</v>
      </c>
      <c r="D452" s="67"/>
      <c r="E452" s="67"/>
      <c r="F452" s="10">
        <v>0</v>
      </c>
    </row>
    <row r="453" spans="2:6" ht="15">
      <c r="B453" s="23" t="s">
        <v>280</v>
      </c>
      <c r="C453" s="13">
        <v>0</v>
      </c>
      <c r="D453" s="38"/>
      <c r="E453" s="38"/>
      <c r="F453" s="13">
        <v>0</v>
      </c>
    </row>
    <row r="454" spans="2:6" ht="15">
      <c r="B454" s="23" t="s">
        <v>281</v>
      </c>
      <c r="C454" s="13">
        <v>0</v>
      </c>
      <c r="D454" s="38"/>
      <c r="E454" s="38"/>
      <c r="F454" s="13">
        <v>0</v>
      </c>
    </row>
    <row r="455" spans="2:6" ht="15">
      <c r="B455" s="23" t="s">
        <v>282</v>
      </c>
      <c r="C455" s="13">
        <v>0</v>
      </c>
      <c r="D455" s="38"/>
      <c r="E455" s="38"/>
      <c r="F455" s="13">
        <v>0</v>
      </c>
    </row>
    <row r="456" spans="2:6" ht="15">
      <c r="B456" s="23" t="s">
        <v>283</v>
      </c>
      <c r="C456" s="13">
        <v>0</v>
      </c>
      <c r="D456" s="38"/>
      <c r="E456" s="38"/>
      <c r="F456" s="13">
        <v>0</v>
      </c>
    </row>
    <row r="457" spans="2:6" ht="15">
      <c r="B457" s="23" t="s">
        <v>284</v>
      </c>
      <c r="C457" s="13">
        <v>0</v>
      </c>
      <c r="D457" s="38"/>
      <c r="E457" s="38"/>
      <c r="F457" s="13">
        <v>0</v>
      </c>
    </row>
    <row r="458" spans="2:6" ht="15">
      <c r="B458" s="23" t="s">
        <v>285</v>
      </c>
      <c r="C458" s="13">
        <v>0</v>
      </c>
      <c r="D458" s="38"/>
      <c r="E458" s="38"/>
      <c r="F458" s="13">
        <v>0</v>
      </c>
    </row>
    <row r="459" spans="2:6" ht="15">
      <c r="B459" s="23" t="s">
        <v>286</v>
      </c>
      <c r="C459" s="13">
        <v>0</v>
      </c>
      <c r="D459" s="38"/>
      <c r="E459" s="38"/>
      <c r="F459" s="13">
        <v>0</v>
      </c>
    </row>
    <row r="460" spans="2:6" ht="15">
      <c r="B460" s="23" t="s">
        <v>310</v>
      </c>
      <c r="C460" s="13">
        <v>0</v>
      </c>
      <c r="D460" s="38"/>
      <c r="E460" s="38"/>
      <c r="F460" s="13">
        <v>0</v>
      </c>
    </row>
    <row r="461" spans="2:6" ht="15">
      <c r="B461" s="23" t="s">
        <v>242</v>
      </c>
      <c r="C461" s="13">
        <v>84.74576271186433</v>
      </c>
      <c r="D461" s="38"/>
      <c r="E461" s="38"/>
      <c r="F461" s="13">
        <v>84.74576271186405</v>
      </c>
    </row>
    <row r="462" spans="2:6" ht="15">
      <c r="B462" s="23" t="s">
        <v>288</v>
      </c>
      <c r="C462" s="13">
        <v>3.389830508474571</v>
      </c>
      <c r="D462" s="38"/>
      <c r="E462" s="38"/>
      <c r="F462" s="13">
        <v>3.389830508474572</v>
      </c>
    </row>
    <row r="463" spans="2:6" ht="15">
      <c r="B463" s="23" t="s">
        <v>289</v>
      </c>
      <c r="C463" s="13">
        <v>0</v>
      </c>
      <c r="D463" s="38"/>
      <c r="E463" s="38"/>
      <c r="F463" s="13">
        <v>0</v>
      </c>
    </row>
    <row r="464" spans="2:6" ht="15">
      <c r="B464" s="23" t="s">
        <v>290</v>
      </c>
      <c r="C464" s="13">
        <v>0</v>
      </c>
      <c r="D464" s="38"/>
      <c r="E464" s="38"/>
      <c r="F464" s="13">
        <v>0</v>
      </c>
    </row>
    <row r="465" spans="2:6" ht="15">
      <c r="B465" s="23" t="s">
        <v>291</v>
      </c>
      <c r="C465" s="13">
        <v>0</v>
      </c>
      <c r="D465" s="38"/>
      <c r="E465" s="38"/>
      <c r="F465" s="13">
        <v>0</v>
      </c>
    </row>
    <row r="466" spans="2:6" ht="15">
      <c r="B466" s="23" t="s">
        <v>292</v>
      </c>
      <c r="C466" s="13">
        <v>0</v>
      </c>
      <c r="D466" s="38"/>
      <c r="E466" s="38"/>
      <c r="F466" s="13">
        <v>0</v>
      </c>
    </row>
    <row r="467" spans="2:6" ht="15">
      <c r="B467" s="23" t="s">
        <v>293</v>
      </c>
      <c r="C467" s="13">
        <v>0</v>
      </c>
      <c r="D467" s="38"/>
      <c r="E467" s="38"/>
      <c r="F467" s="13">
        <v>0</v>
      </c>
    </row>
    <row r="468" spans="2:6" ht="15">
      <c r="B468" s="23" t="s">
        <v>294</v>
      </c>
      <c r="C468" s="13">
        <v>0</v>
      </c>
      <c r="D468" s="38"/>
      <c r="E468" s="38"/>
      <c r="F468" s="13">
        <v>0</v>
      </c>
    </row>
    <row r="469" spans="2:6" ht="15">
      <c r="B469" s="23" t="s">
        <v>295</v>
      </c>
      <c r="C469" s="13">
        <v>0</v>
      </c>
      <c r="D469" s="38"/>
      <c r="E469" s="38"/>
      <c r="F469" s="13">
        <v>0</v>
      </c>
    </row>
    <row r="470" spans="2:6" ht="15">
      <c r="B470" s="23" t="s">
        <v>296</v>
      </c>
      <c r="C470" s="13">
        <v>0</v>
      </c>
      <c r="D470" s="38"/>
      <c r="E470" s="38"/>
      <c r="F470" s="13">
        <v>0</v>
      </c>
    </row>
    <row r="471" spans="2:6" ht="15">
      <c r="B471" s="23" t="s">
        <v>297</v>
      </c>
      <c r="C471" s="13">
        <v>0</v>
      </c>
      <c r="D471" s="38"/>
      <c r="E471" s="38"/>
      <c r="F471" s="13">
        <v>0</v>
      </c>
    </row>
    <row r="472" spans="2:6" ht="15">
      <c r="B472" s="23" t="s">
        <v>298</v>
      </c>
      <c r="C472" s="13">
        <v>0</v>
      </c>
      <c r="D472" s="38"/>
      <c r="E472" s="38"/>
      <c r="F472" s="13">
        <v>0</v>
      </c>
    </row>
    <row r="473" spans="2:6" ht="15">
      <c r="B473" s="23" t="s">
        <v>299</v>
      </c>
      <c r="C473" s="13">
        <v>0</v>
      </c>
      <c r="D473" s="38"/>
      <c r="E473" s="38"/>
      <c r="F473" s="13">
        <v>0</v>
      </c>
    </row>
    <row r="474" spans="2:6" ht="15">
      <c r="B474" s="23" t="s">
        <v>300</v>
      </c>
      <c r="C474" s="13">
        <v>0</v>
      </c>
      <c r="D474" s="38"/>
      <c r="E474" s="38"/>
      <c r="F474" s="13">
        <v>0</v>
      </c>
    </row>
    <row r="475" spans="2:6" ht="15">
      <c r="B475" s="23" t="s">
        <v>301</v>
      </c>
      <c r="C475" s="13">
        <v>0</v>
      </c>
      <c r="D475" s="38"/>
      <c r="E475" s="38"/>
      <c r="F475" s="13">
        <v>0</v>
      </c>
    </row>
    <row r="476" spans="2:6" ht="15">
      <c r="B476" s="23" t="s">
        <v>302</v>
      </c>
      <c r="C476" s="13">
        <v>0</v>
      </c>
      <c r="D476" s="38"/>
      <c r="E476" s="38"/>
      <c r="F476" s="13">
        <v>0</v>
      </c>
    </row>
    <row r="477" spans="2:6" ht="15">
      <c r="B477" s="23" t="s">
        <v>303</v>
      </c>
      <c r="C477" s="13">
        <v>11.86440677966102</v>
      </c>
      <c r="D477" s="38"/>
      <c r="E477" s="38"/>
      <c r="F477" s="13">
        <v>11.864406779661005</v>
      </c>
    </row>
    <row r="478" spans="2:6" ht="15">
      <c r="B478" s="23" t="s">
        <v>304</v>
      </c>
      <c r="C478" s="13">
        <v>0</v>
      </c>
      <c r="D478" s="38"/>
      <c r="E478" s="38"/>
      <c r="F478" s="13">
        <v>0</v>
      </c>
    </row>
    <row r="479" spans="2:6" ht="15">
      <c r="B479" s="23" t="s">
        <v>305</v>
      </c>
      <c r="C479" s="13">
        <v>0</v>
      </c>
      <c r="D479" s="38"/>
      <c r="E479" s="38"/>
      <c r="F479" s="13">
        <v>0</v>
      </c>
    </row>
    <row r="480" spans="2:6" ht="15">
      <c r="B480" s="23" t="s">
        <v>306</v>
      </c>
      <c r="C480" s="13">
        <v>0</v>
      </c>
      <c r="D480" s="38"/>
      <c r="E480" s="38"/>
      <c r="F480" s="13">
        <v>0</v>
      </c>
    </row>
    <row r="481" spans="2:6" ht="15" customHeight="1">
      <c r="B481" s="23" t="s">
        <v>307</v>
      </c>
      <c r="C481" s="13">
        <v>0</v>
      </c>
      <c r="D481" s="38"/>
      <c r="E481" s="38"/>
      <c r="F481" s="13">
        <v>0</v>
      </c>
    </row>
    <row r="482" spans="2:6" ht="15" customHeight="1">
      <c r="B482" s="23" t="s">
        <v>308</v>
      </c>
      <c r="C482" s="13">
        <v>0</v>
      </c>
      <c r="D482" s="38"/>
      <c r="E482" s="38"/>
      <c r="F482" s="13">
        <v>0</v>
      </c>
    </row>
    <row r="483" spans="2:6" ht="15" customHeight="1" thickBot="1">
      <c r="B483" s="14" t="s">
        <v>62</v>
      </c>
      <c r="C483" s="16">
        <v>100</v>
      </c>
      <c r="D483" s="40"/>
      <c r="E483" s="40"/>
      <c r="F483" s="16">
        <v>100</v>
      </c>
    </row>
    <row r="484" spans="2:6" ht="12.75" customHeight="1" thickTop="1">
      <c r="B484" s="591" t="s">
        <v>340</v>
      </c>
      <c r="C484" s="591"/>
      <c r="D484" s="591"/>
      <c r="E484" s="591"/>
      <c r="F484" s="591"/>
    </row>
    <row r="486" spans="2:14" ht="18" customHeight="1" thickBot="1">
      <c r="B486" s="592" t="s">
        <v>403</v>
      </c>
      <c r="C486" s="592"/>
      <c r="D486" s="592"/>
      <c r="E486" s="592"/>
      <c r="F486" s="592"/>
      <c r="G486" s="592"/>
      <c r="H486" s="592"/>
      <c r="I486" s="592"/>
      <c r="J486" s="592"/>
      <c r="K486" s="592"/>
      <c r="L486" s="592"/>
      <c r="M486" s="592"/>
      <c r="N486" s="592"/>
    </row>
    <row r="487" spans="2:14" ht="42" customHeight="1" thickBot="1" thickTop="1">
      <c r="B487" s="6" t="s">
        <v>175</v>
      </c>
      <c r="C487" s="7" t="s">
        <v>404</v>
      </c>
      <c r="D487" s="7" t="s">
        <v>313</v>
      </c>
      <c r="E487" s="7" t="s">
        <v>314</v>
      </c>
      <c r="F487" s="7" t="s">
        <v>315</v>
      </c>
      <c r="G487" s="7" t="s">
        <v>316</v>
      </c>
      <c r="H487" s="7" t="s">
        <v>317</v>
      </c>
      <c r="I487" s="7" t="s">
        <v>318</v>
      </c>
      <c r="J487" s="7" t="s">
        <v>319</v>
      </c>
      <c r="K487" s="7" t="s">
        <v>320</v>
      </c>
      <c r="L487" s="7" t="s">
        <v>321</v>
      </c>
      <c r="M487" s="7" t="s">
        <v>322</v>
      </c>
      <c r="N487" s="7" t="s">
        <v>62</v>
      </c>
    </row>
    <row r="488" spans="2:14" ht="15" customHeight="1" thickTop="1">
      <c r="B488" s="22" t="s">
        <v>106</v>
      </c>
      <c r="C488" s="68">
        <v>8.404305555555556</v>
      </c>
      <c r="D488" s="68">
        <v>0</v>
      </c>
      <c r="E488" s="68">
        <v>77.06736111111113</v>
      </c>
      <c r="F488" s="69">
        <v>0.8333333333333335</v>
      </c>
      <c r="G488" s="68">
        <v>0</v>
      </c>
      <c r="H488" s="68">
        <v>1.896805555555556</v>
      </c>
      <c r="I488" s="68">
        <v>0</v>
      </c>
      <c r="J488" s="68">
        <v>11.79819444444444</v>
      </c>
      <c r="K488" s="68">
        <v>0</v>
      </c>
      <c r="L488" s="68">
        <v>0</v>
      </c>
      <c r="M488" s="68">
        <v>0</v>
      </c>
      <c r="N488" s="70">
        <v>100</v>
      </c>
    </row>
    <row r="489" spans="2:14" ht="15" customHeight="1">
      <c r="B489" s="23" t="s">
        <v>107</v>
      </c>
      <c r="C489" s="71">
        <v>1.6666666666666665</v>
      </c>
      <c r="D489" s="71">
        <v>0</v>
      </c>
      <c r="E489" s="71">
        <v>84.4388888888889</v>
      </c>
      <c r="F489" s="71">
        <v>0</v>
      </c>
      <c r="G489" s="71">
        <v>0</v>
      </c>
      <c r="H489" s="71">
        <v>3.7777777777777786</v>
      </c>
      <c r="I489" s="71">
        <v>0</v>
      </c>
      <c r="J489" s="71">
        <v>10.116666666666667</v>
      </c>
      <c r="K489" s="71">
        <v>0</v>
      </c>
      <c r="L489" s="71">
        <v>0</v>
      </c>
      <c r="M489" s="71">
        <v>0</v>
      </c>
      <c r="N489" s="39">
        <v>100</v>
      </c>
    </row>
    <row r="490" spans="2:14" ht="15" customHeight="1">
      <c r="B490" s="23" t="s">
        <v>108</v>
      </c>
      <c r="C490" s="71">
        <v>71.94071428571428</v>
      </c>
      <c r="D490" s="71">
        <v>0</v>
      </c>
      <c r="E490" s="71">
        <v>26.670714285714286</v>
      </c>
      <c r="F490" s="71">
        <v>0</v>
      </c>
      <c r="G490" s="71">
        <v>0</v>
      </c>
      <c r="H490" s="72">
        <v>0.7071428571428573</v>
      </c>
      <c r="I490" s="71">
        <v>0</v>
      </c>
      <c r="J490" s="72">
        <v>0.6814285714285715</v>
      </c>
      <c r="K490" s="71">
        <v>0</v>
      </c>
      <c r="L490" s="71">
        <v>0</v>
      </c>
      <c r="M490" s="71">
        <v>0</v>
      </c>
      <c r="N490" s="39">
        <v>100</v>
      </c>
    </row>
    <row r="491" spans="2:14" ht="15" customHeight="1">
      <c r="B491" s="23" t="s">
        <v>110</v>
      </c>
      <c r="C491" s="71">
        <v>27.51459009791337</v>
      </c>
      <c r="D491" s="71">
        <v>0</v>
      </c>
      <c r="E491" s="71">
        <v>50.346637933948536</v>
      </c>
      <c r="F491" s="72">
        <v>0.25841040462427756</v>
      </c>
      <c r="G491" s="72">
        <v>0.06073614416865012</v>
      </c>
      <c r="H491" s="71">
        <v>3.845411986778832</v>
      </c>
      <c r="I491" s="72">
        <v>0.5496581136331595</v>
      </c>
      <c r="J491" s="71">
        <v>17.289873238008315</v>
      </c>
      <c r="K491" s="71">
        <v>0</v>
      </c>
      <c r="L491" s="72">
        <v>0.13468208092485545</v>
      </c>
      <c r="M491" s="71">
        <v>0</v>
      </c>
      <c r="N491" s="39">
        <v>100</v>
      </c>
    </row>
    <row r="492" spans="2:14" ht="15" customHeight="1">
      <c r="B492" s="23" t="s">
        <v>111</v>
      </c>
      <c r="C492" s="71">
        <v>15.32520547945205</v>
      </c>
      <c r="D492" s="71">
        <v>0</v>
      </c>
      <c r="E492" s="71">
        <v>76.52623287671233</v>
      </c>
      <c r="F492" s="71">
        <v>1.310547945205479</v>
      </c>
      <c r="G492" s="71">
        <v>1.0273972602739727</v>
      </c>
      <c r="H492" s="71">
        <v>4.736301369863013</v>
      </c>
      <c r="I492" s="72">
        <v>0.06849315068493149</v>
      </c>
      <c r="J492" s="71">
        <v>0</v>
      </c>
      <c r="K492" s="72">
        <v>0.8603424657534247</v>
      </c>
      <c r="L492" s="72">
        <v>0.1454794520547945</v>
      </c>
      <c r="M492" s="71">
        <v>0</v>
      </c>
      <c r="N492" s="39">
        <v>100</v>
      </c>
    </row>
    <row r="493" spans="2:14" ht="15" customHeight="1">
      <c r="B493" s="23" t="s">
        <v>153</v>
      </c>
      <c r="C493" s="71">
        <v>71.44202105263157</v>
      </c>
      <c r="D493" s="71">
        <v>0</v>
      </c>
      <c r="E493" s="71">
        <v>18.953452631578944</v>
      </c>
      <c r="F493" s="71">
        <v>0</v>
      </c>
      <c r="G493" s="71">
        <v>2</v>
      </c>
      <c r="H493" s="71">
        <v>4.6701263157894735</v>
      </c>
      <c r="I493" s="71">
        <v>0</v>
      </c>
      <c r="J493" s="72">
        <v>0.17839999999999995</v>
      </c>
      <c r="K493" s="71">
        <v>0</v>
      </c>
      <c r="L493" s="71">
        <v>2.7559999999999993</v>
      </c>
      <c r="M493" s="71">
        <v>0</v>
      </c>
      <c r="N493" s="39">
        <v>100</v>
      </c>
    </row>
    <row r="494" spans="2:14" ht="15" customHeight="1">
      <c r="B494" s="23" t="s">
        <v>154</v>
      </c>
      <c r="C494" s="71">
        <v>45.17593220338984</v>
      </c>
      <c r="D494" s="72">
        <v>0.01694915254237288</v>
      </c>
      <c r="E494" s="71">
        <v>49.38576271186441</v>
      </c>
      <c r="F494" s="71">
        <v>0</v>
      </c>
      <c r="G494" s="71">
        <v>0</v>
      </c>
      <c r="H494" s="71">
        <v>5.11627118644068</v>
      </c>
      <c r="I494" s="71">
        <v>0</v>
      </c>
      <c r="J494" s="71">
        <v>0</v>
      </c>
      <c r="K494" s="71">
        <v>0</v>
      </c>
      <c r="L494" s="72">
        <v>0.30508474576271183</v>
      </c>
      <c r="M494" s="71">
        <v>0</v>
      </c>
      <c r="N494" s="39">
        <v>100</v>
      </c>
    </row>
    <row r="495" spans="2:14" ht="15" customHeight="1">
      <c r="B495" s="23" t="s">
        <v>155</v>
      </c>
      <c r="C495" s="71">
        <v>80</v>
      </c>
      <c r="D495" s="71">
        <v>0</v>
      </c>
      <c r="E495" s="71">
        <v>15</v>
      </c>
      <c r="F495" s="71">
        <v>0</v>
      </c>
      <c r="G495" s="71">
        <v>0</v>
      </c>
      <c r="H495" s="71">
        <v>5</v>
      </c>
      <c r="I495" s="71">
        <v>0</v>
      </c>
      <c r="J495" s="71">
        <v>0</v>
      </c>
      <c r="K495" s="71">
        <v>0</v>
      </c>
      <c r="L495" s="71">
        <v>0</v>
      </c>
      <c r="M495" s="71">
        <v>0</v>
      </c>
      <c r="N495" s="39">
        <v>100</v>
      </c>
    </row>
    <row r="496" spans="2:14" ht="15" customHeight="1">
      <c r="B496" s="23" t="s">
        <v>156</v>
      </c>
      <c r="C496" s="71">
        <v>74.55777777777777</v>
      </c>
      <c r="D496" s="71">
        <v>0</v>
      </c>
      <c r="E496" s="71">
        <v>12.149999999999999</v>
      </c>
      <c r="F496" s="72">
        <v>0.5555555555555556</v>
      </c>
      <c r="G496" s="71">
        <v>0</v>
      </c>
      <c r="H496" s="71">
        <v>3.014444444444444</v>
      </c>
      <c r="I496" s="71">
        <v>6.944444444444445</v>
      </c>
      <c r="J496" s="71">
        <v>2.7777777777777777</v>
      </c>
      <c r="K496" s="71">
        <v>0</v>
      </c>
      <c r="L496" s="71">
        <v>0</v>
      </c>
      <c r="M496" s="71">
        <v>0</v>
      </c>
      <c r="N496" s="39">
        <v>100</v>
      </c>
    </row>
    <row r="497" spans="2:14" ht="15" customHeight="1">
      <c r="B497" s="23" t="s">
        <v>157</v>
      </c>
      <c r="C497" s="71">
        <v>74.02153846153847</v>
      </c>
      <c r="D497" s="71">
        <v>0</v>
      </c>
      <c r="E497" s="71">
        <v>22.05153846153846</v>
      </c>
      <c r="F497" s="71">
        <v>1.5384615384615383</v>
      </c>
      <c r="G497" s="71">
        <v>0</v>
      </c>
      <c r="H497" s="71">
        <v>2.3884615384615384</v>
      </c>
      <c r="I497" s="71">
        <v>0</v>
      </c>
      <c r="J497" s="71">
        <v>0</v>
      </c>
      <c r="K497" s="71">
        <v>0</v>
      </c>
      <c r="L497" s="71">
        <v>0</v>
      </c>
      <c r="M497" s="71">
        <v>0</v>
      </c>
      <c r="N497" s="39">
        <v>100</v>
      </c>
    </row>
    <row r="498" spans="2:14" ht="15" customHeight="1">
      <c r="B498" s="23" t="s">
        <v>158</v>
      </c>
      <c r="C498" s="71">
        <v>62.93698267074416</v>
      </c>
      <c r="D498" s="71">
        <v>0</v>
      </c>
      <c r="E498" s="71">
        <v>27.60008494733265</v>
      </c>
      <c r="F498" s="71">
        <v>0</v>
      </c>
      <c r="G498" s="72">
        <v>0.06795786612300374</v>
      </c>
      <c r="H498" s="71">
        <v>7.678518518518517</v>
      </c>
      <c r="I498" s="72">
        <v>0.33978933061501876</v>
      </c>
      <c r="J498" s="72">
        <v>0.18666666666666668</v>
      </c>
      <c r="K498" s="71">
        <v>0</v>
      </c>
      <c r="L498" s="72">
        <v>0.10370370370370374</v>
      </c>
      <c r="M498" s="71">
        <v>1.0862962962962963</v>
      </c>
      <c r="N498" s="39">
        <v>100</v>
      </c>
    </row>
    <row r="499" spans="2:14" ht="15" customHeight="1">
      <c r="B499" s="23" t="s">
        <v>117</v>
      </c>
      <c r="C499" s="71">
        <v>16.250000000000004</v>
      </c>
      <c r="D499" s="71">
        <v>0</v>
      </c>
      <c r="E499" s="71">
        <v>49.07343749999999</v>
      </c>
      <c r="F499" s="71">
        <v>0</v>
      </c>
      <c r="G499" s="71">
        <v>0</v>
      </c>
      <c r="H499" s="71">
        <v>3.5781250000000018</v>
      </c>
      <c r="I499" s="71">
        <v>3.125</v>
      </c>
      <c r="J499" s="71">
        <v>27.973437500000003</v>
      </c>
      <c r="K499" s="71">
        <v>0</v>
      </c>
      <c r="L499" s="71">
        <v>0</v>
      </c>
      <c r="M499" s="71">
        <v>0</v>
      </c>
      <c r="N499" s="39">
        <v>100</v>
      </c>
    </row>
    <row r="500" spans="2:14" ht="15" customHeight="1">
      <c r="B500" s="23" t="s">
        <v>178</v>
      </c>
      <c r="C500" s="71">
        <v>35.385000000000005</v>
      </c>
      <c r="D500" s="71">
        <v>0</v>
      </c>
      <c r="E500" s="71">
        <v>53.699999999999996</v>
      </c>
      <c r="F500" s="71">
        <v>0</v>
      </c>
      <c r="G500" s="72">
        <v>0.9375</v>
      </c>
      <c r="H500" s="71">
        <v>7.165000000000001</v>
      </c>
      <c r="I500" s="71">
        <v>0</v>
      </c>
      <c r="J500" s="71">
        <v>0</v>
      </c>
      <c r="K500" s="71">
        <v>0</v>
      </c>
      <c r="L500" s="71">
        <v>2.8125</v>
      </c>
      <c r="M500" s="71">
        <v>0</v>
      </c>
      <c r="N500" s="39">
        <v>100</v>
      </c>
    </row>
    <row r="501" spans="2:14" ht="15" customHeight="1">
      <c r="B501" s="23" t="s">
        <v>326</v>
      </c>
      <c r="C501" s="71">
        <v>75</v>
      </c>
      <c r="D501" s="71">
        <v>0</v>
      </c>
      <c r="E501" s="71">
        <v>20</v>
      </c>
      <c r="F501" s="71">
        <v>0</v>
      </c>
      <c r="G501" s="71">
        <v>0</v>
      </c>
      <c r="H501" s="71">
        <v>5</v>
      </c>
      <c r="I501" s="71">
        <v>0</v>
      </c>
      <c r="J501" s="71">
        <v>0</v>
      </c>
      <c r="K501" s="71">
        <v>0</v>
      </c>
      <c r="L501" s="71">
        <v>0</v>
      </c>
      <c r="M501" s="71">
        <v>0</v>
      </c>
      <c r="N501" s="39">
        <v>100</v>
      </c>
    </row>
    <row r="502" spans="2:14" ht="15" customHeight="1">
      <c r="B502" s="23" t="s">
        <v>179</v>
      </c>
      <c r="C502" s="71">
        <v>90</v>
      </c>
      <c r="D502" s="71">
        <v>0</v>
      </c>
      <c r="E502" s="71">
        <v>10</v>
      </c>
      <c r="F502" s="71">
        <v>0</v>
      </c>
      <c r="G502" s="71">
        <v>0</v>
      </c>
      <c r="H502" s="71">
        <v>0</v>
      </c>
      <c r="I502" s="71">
        <v>0</v>
      </c>
      <c r="J502" s="71">
        <v>0</v>
      </c>
      <c r="K502" s="71">
        <v>0</v>
      </c>
      <c r="L502" s="71">
        <v>0</v>
      </c>
      <c r="M502" s="71">
        <v>0</v>
      </c>
      <c r="N502" s="39">
        <v>100</v>
      </c>
    </row>
    <row r="503" spans="2:14" ht="15" customHeight="1">
      <c r="B503" s="23" t="s">
        <v>328</v>
      </c>
      <c r="C503" s="71">
        <v>50</v>
      </c>
      <c r="D503" s="71">
        <v>0</v>
      </c>
      <c r="E503" s="71">
        <v>0</v>
      </c>
      <c r="F503" s="71">
        <v>0</v>
      </c>
      <c r="G503" s="71">
        <v>0</v>
      </c>
      <c r="H503" s="71">
        <v>0</v>
      </c>
      <c r="I503" s="71">
        <v>0</v>
      </c>
      <c r="J503" s="71">
        <v>50</v>
      </c>
      <c r="K503" s="71">
        <v>0</v>
      </c>
      <c r="L503" s="71">
        <v>0</v>
      </c>
      <c r="M503" s="71">
        <v>0</v>
      </c>
      <c r="N503" s="39">
        <v>100</v>
      </c>
    </row>
    <row r="504" spans="2:14" ht="15" customHeight="1">
      <c r="B504" s="23" t="s">
        <v>180</v>
      </c>
      <c r="C504" s="71">
        <v>56.666666666666664</v>
      </c>
      <c r="D504" s="71">
        <v>0</v>
      </c>
      <c r="E504" s="71">
        <v>43.333333333333336</v>
      </c>
      <c r="F504" s="71">
        <v>0</v>
      </c>
      <c r="G504" s="71">
        <v>0</v>
      </c>
      <c r="H504" s="71">
        <v>0</v>
      </c>
      <c r="I504" s="71">
        <v>0</v>
      </c>
      <c r="J504" s="71">
        <v>0</v>
      </c>
      <c r="K504" s="71">
        <v>0</v>
      </c>
      <c r="L504" s="71">
        <v>0</v>
      </c>
      <c r="M504" s="71">
        <v>0</v>
      </c>
      <c r="N504" s="39">
        <v>100</v>
      </c>
    </row>
    <row r="505" spans="2:14" ht="15" customHeight="1" thickBot="1">
      <c r="B505" s="14" t="s">
        <v>330</v>
      </c>
      <c r="C505" s="73">
        <v>65.781</v>
      </c>
      <c r="D505" s="73">
        <v>0</v>
      </c>
      <c r="E505" s="73">
        <v>28.428</v>
      </c>
      <c r="F505" s="73">
        <v>0</v>
      </c>
      <c r="G505" s="73">
        <v>0</v>
      </c>
      <c r="H505" s="73">
        <v>1.791</v>
      </c>
      <c r="I505" s="73">
        <v>0</v>
      </c>
      <c r="J505" s="73">
        <v>0</v>
      </c>
      <c r="K505" s="73">
        <v>0</v>
      </c>
      <c r="L505" s="73">
        <v>4</v>
      </c>
      <c r="M505" s="73">
        <v>0</v>
      </c>
      <c r="N505" s="74">
        <v>100</v>
      </c>
    </row>
    <row r="506" spans="2:14" ht="12.75" customHeight="1" thickTop="1">
      <c r="B506" s="591" t="s">
        <v>340</v>
      </c>
      <c r="C506" s="591"/>
      <c r="D506" s="591"/>
      <c r="E506" s="591"/>
      <c r="F506" s="591"/>
      <c r="G506" s="591"/>
      <c r="H506" s="591"/>
      <c r="I506" s="591"/>
      <c r="J506" s="591"/>
      <c r="K506" s="591"/>
      <c r="L506" s="591"/>
      <c r="M506" s="591"/>
      <c r="N506" s="591"/>
    </row>
  </sheetData>
  <sheetProtection/>
  <mergeCells count="140">
    <mergeCell ref="B484:F484"/>
    <mergeCell ref="B486:N486"/>
    <mergeCell ref="B506:N506"/>
    <mergeCell ref="B413:J413"/>
    <mergeCell ref="B415:F415"/>
    <mergeCell ref="B416:B417"/>
    <mergeCell ref="B447:F447"/>
    <mergeCell ref="B449:F449"/>
    <mergeCell ref="B450:B451"/>
    <mergeCell ref="B382:J382"/>
    <mergeCell ref="B384:D384"/>
    <mergeCell ref="B385:B386"/>
    <mergeCell ref="B391:D391"/>
    <mergeCell ref="B393:J393"/>
    <mergeCell ref="B394:B395"/>
    <mergeCell ref="B400:J400"/>
    <mergeCell ref="B402:J402"/>
    <mergeCell ref="B403:B405"/>
    <mergeCell ref="C403:D403"/>
    <mergeCell ref="E403:F403"/>
    <mergeCell ref="G403:H403"/>
    <mergeCell ref="I403:J403"/>
    <mergeCell ref="B351:J351"/>
    <mergeCell ref="B353:D353"/>
    <mergeCell ref="B354:B355"/>
    <mergeCell ref="B360:D360"/>
    <mergeCell ref="B362:L362"/>
    <mergeCell ref="B363:B364"/>
    <mergeCell ref="B369:L369"/>
    <mergeCell ref="B371:J371"/>
    <mergeCell ref="B372:B374"/>
    <mergeCell ref="C372:D372"/>
    <mergeCell ref="E372:F372"/>
    <mergeCell ref="G372:H372"/>
    <mergeCell ref="I372:J372"/>
    <mergeCell ref="B320:J320"/>
    <mergeCell ref="B322:E322"/>
    <mergeCell ref="B323:B324"/>
    <mergeCell ref="B329:E329"/>
    <mergeCell ref="B331:G331"/>
    <mergeCell ref="B332:B333"/>
    <mergeCell ref="B338:G338"/>
    <mergeCell ref="B340:J340"/>
    <mergeCell ref="B341:B343"/>
    <mergeCell ref="C341:D341"/>
    <mergeCell ref="E341:F341"/>
    <mergeCell ref="G341:H341"/>
    <mergeCell ref="I341:J341"/>
    <mergeCell ref="B285:J285"/>
    <mergeCell ref="B287:E287"/>
    <mergeCell ref="B288:B289"/>
    <mergeCell ref="B294:E294"/>
    <mergeCell ref="B296:J296"/>
    <mergeCell ref="B297:B299"/>
    <mergeCell ref="C297:D297"/>
    <mergeCell ref="E297:F297"/>
    <mergeCell ref="G297:H297"/>
    <mergeCell ref="I297:J297"/>
    <mergeCell ref="B307:J307"/>
    <mergeCell ref="B309:J309"/>
    <mergeCell ref="B310:B312"/>
    <mergeCell ref="C310:D310"/>
    <mergeCell ref="E310:F310"/>
    <mergeCell ref="G310:H310"/>
    <mergeCell ref="I310:J310"/>
    <mergeCell ref="B254:J254"/>
    <mergeCell ref="B256:E256"/>
    <mergeCell ref="B257:B258"/>
    <mergeCell ref="B263:E263"/>
    <mergeCell ref="B265:H265"/>
    <mergeCell ref="B266:B267"/>
    <mergeCell ref="B272:H272"/>
    <mergeCell ref="B274:J274"/>
    <mergeCell ref="B275:B277"/>
    <mergeCell ref="C275:D275"/>
    <mergeCell ref="E275:F275"/>
    <mergeCell ref="G275:H275"/>
    <mergeCell ref="I275:J275"/>
    <mergeCell ref="B224:I224"/>
    <mergeCell ref="B225:B226"/>
    <mergeCell ref="B231:I231"/>
    <mergeCell ref="B233:E233"/>
    <mergeCell ref="B234:B235"/>
    <mergeCell ref="B240:E240"/>
    <mergeCell ref="B242:J242"/>
    <mergeCell ref="B243:B245"/>
    <mergeCell ref="C243:D243"/>
    <mergeCell ref="E243:F243"/>
    <mergeCell ref="G243:H243"/>
    <mergeCell ref="I243:J243"/>
    <mergeCell ref="B121:G121"/>
    <mergeCell ref="B139:G139"/>
    <mergeCell ref="B142:C142"/>
    <mergeCell ref="B148:C148"/>
    <mergeCell ref="B150:F150"/>
    <mergeCell ref="B151:B152"/>
    <mergeCell ref="F151:F152"/>
    <mergeCell ref="B180:F180"/>
    <mergeCell ref="B196:F196"/>
    <mergeCell ref="B212:F212"/>
    <mergeCell ref="B215:E215"/>
    <mergeCell ref="B216:B217"/>
    <mergeCell ref="B222:E222"/>
    <mergeCell ref="B71:G71"/>
    <mergeCell ref="B73:G73"/>
    <mergeCell ref="B74:B75"/>
    <mergeCell ref="B80:G80"/>
    <mergeCell ref="B82:G82"/>
    <mergeCell ref="B83:B84"/>
    <mergeCell ref="B89:G89"/>
    <mergeCell ref="B91:D91"/>
    <mergeCell ref="B92:B93"/>
    <mergeCell ref="B98:D98"/>
    <mergeCell ref="B100:G100"/>
    <mergeCell ref="B101:B102"/>
    <mergeCell ref="B35:E35"/>
    <mergeCell ref="B37:G37"/>
    <mergeCell ref="B38:B39"/>
    <mergeCell ref="B44:G44"/>
    <mergeCell ref="B46:G46"/>
    <mergeCell ref="B47:B48"/>
    <mergeCell ref="B53:G53"/>
    <mergeCell ref="B55:G55"/>
    <mergeCell ref="B56:B57"/>
    <mergeCell ref="B62:G62"/>
    <mergeCell ref="B64:G64"/>
    <mergeCell ref="B65:B66"/>
    <mergeCell ref="B2:D2"/>
    <mergeCell ref="B8:D8"/>
    <mergeCell ref="B10:H10"/>
    <mergeCell ref="B11:B12"/>
    <mergeCell ref="C11:D11"/>
    <mergeCell ref="E11:F11"/>
    <mergeCell ref="G11:H11"/>
    <mergeCell ref="B17:H17"/>
    <mergeCell ref="B19:D19"/>
    <mergeCell ref="B20:B21"/>
    <mergeCell ref="B26:D26"/>
    <mergeCell ref="B28:E28"/>
    <mergeCell ref="B29:B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amutebutsi</dc:creator>
  <cp:keywords/>
  <dc:description/>
  <cp:lastModifiedBy>DEO</cp:lastModifiedBy>
  <dcterms:created xsi:type="dcterms:W3CDTF">2016-02-10T07:03:55Z</dcterms:created>
  <dcterms:modified xsi:type="dcterms:W3CDTF">2016-03-02T11:11:26Z</dcterms:modified>
  <cp:category/>
  <cp:version/>
  <cp:contentType/>
  <cp:contentStatus/>
</cp:coreProperties>
</file>