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2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<sst xmlns="http://schemas.openxmlformats.org/spreadsheetml/2006/main" count="631" uniqueCount="245">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</sst>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6.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64" fontId="49" fillId="33" borderId="0" xfId="58" applyFont="1" applyFill="1">
      <alignment/>
      <protection/>
    </xf>
    <xf numFmtId="164" fontId="50" fillId="33" borderId="0" xfId="58" applyFont="1" applyFill="1">
      <alignment/>
      <protection/>
    </xf>
    <xf numFmtId="1" fontId="49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wrapText="1"/>
      <protection/>
    </xf>
    <xf numFmtId="1" fontId="51" fillId="33" borderId="0" xfId="58" applyNumberFormat="1" applyFont="1" applyFill="1">
      <alignment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2" fillId="33" borderId="0" xfId="58" applyNumberFormat="1" applyFont="1" applyFill="1" applyAlignment="1">
      <alignment horizontal="center" wrapText="1"/>
      <protection/>
    </xf>
    <xf numFmtId="164" fontId="53" fillId="33" borderId="0" xfId="58" applyFont="1" applyFill="1">
      <alignment/>
      <protection/>
    </xf>
    <xf numFmtId="17" fontId="49" fillId="33" borderId="0" xfId="58" applyNumberFormat="1" applyFont="1" applyFill="1">
      <alignment/>
      <protection/>
    </xf>
    <xf numFmtId="9" fontId="49" fillId="33" borderId="0" xfId="61" applyFont="1" applyFill="1" applyAlignment="1">
      <alignment/>
    </xf>
    <xf numFmtId="9" fontId="53" fillId="33" borderId="0" xfId="61" applyFont="1" applyFill="1" applyAlignment="1">
      <alignment/>
    </xf>
    <xf numFmtId="166" fontId="53" fillId="33" borderId="0" xfId="61" applyNumberFormat="1" applyFont="1" applyFill="1" applyAlignment="1">
      <alignment/>
    </xf>
    <xf numFmtId="166" fontId="49" fillId="33" borderId="0" xfId="61" applyNumberFormat="1" applyFont="1" applyFill="1" applyAlignment="1">
      <alignment/>
    </xf>
    <xf numFmtId="1" fontId="50" fillId="33" borderId="0" xfId="58" applyNumberFormat="1" applyFont="1" applyFill="1">
      <alignment/>
      <protection/>
    </xf>
    <xf numFmtId="0" fontId="49" fillId="0" borderId="0" xfId="0" applyFont="1" applyAlignment="1">
      <alignment vertical="center"/>
    </xf>
    <xf numFmtId="1" fontId="51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/>
      <protection/>
    </xf>
    <xf numFmtId="1" fontId="49" fillId="33" borderId="0" xfId="58" applyNumberFormat="1" applyFont="1" applyFill="1" applyAlignment="1">
      <alignment horizontal="center" wrapText="1"/>
      <protection/>
    </xf>
    <xf numFmtId="1" fontId="53" fillId="33" borderId="0" xfId="58" applyNumberFormat="1" applyFont="1" applyFill="1" applyAlignment="1">
      <alignment horizontal="center" wrapText="1"/>
      <protection/>
    </xf>
    <xf numFmtId="165" fontId="53" fillId="33" borderId="0" xfId="58" applyNumberFormat="1" applyFont="1" applyFill="1">
      <alignment/>
      <protection/>
    </xf>
    <xf numFmtId="165" fontId="49" fillId="33" borderId="0" xfId="58" applyNumberFormat="1" applyFont="1" applyFill="1">
      <alignment/>
      <protection/>
    </xf>
    <xf numFmtId="0" fontId="4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9" fillId="0" borderId="0" xfId="0" applyFont="1" applyAlignment="1">
      <alignment wrapText="1"/>
    </xf>
    <xf numFmtId="165" fontId="50" fillId="33" borderId="0" xfId="58" applyNumberFormat="1" applyFont="1" applyFill="1">
      <alignment/>
      <protection/>
    </xf>
    <xf numFmtId="165" fontId="49" fillId="0" borderId="0" xfId="58" applyNumberFormat="1" applyFont="1">
      <alignment/>
      <protection/>
    </xf>
    <xf numFmtId="165" fontId="49" fillId="33" borderId="10" xfId="58" applyNumberFormat="1" applyFont="1" applyFill="1" applyBorder="1">
      <alignment/>
      <protection/>
    </xf>
    <xf numFmtId="165" fontId="49" fillId="33" borderId="10" xfId="58" applyNumberFormat="1" applyFont="1" applyFill="1" applyBorder="1" applyAlignment="1">
      <alignment wrapText="1"/>
      <protection/>
    </xf>
    <xf numFmtId="166" fontId="49" fillId="0" borderId="0" xfId="61" applyNumberFormat="1" applyFont="1" applyAlignment="1">
      <alignment/>
    </xf>
    <xf numFmtId="2" fontId="49" fillId="33" borderId="0" xfId="58" applyNumberFormat="1" applyFont="1" applyFill="1">
      <alignment/>
      <protection/>
    </xf>
    <xf numFmtId="10" fontId="49" fillId="33" borderId="0" xfId="61" applyNumberFormat="1" applyFont="1" applyFill="1" applyAlignment="1">
      <alignment/>
    </xf>
    <xf numFmtId="168" fontId="49" fillId="33" borderId="0" xfId="58" applyNumberFormat="1" applyFont="1" applyFill="1">
      <alignment/>
      <protection/>
    </xf>
    <xf numFmtId="169" fontId="49" fillId="0" borderId="0" xfId="0" applyNumberFormat="1" applyFont="1" applyAlignment="1">
      <alignment/>
    </xf>
    <xf numFmtId="0" fontId="49" fillId="0" borderId="0" xfId="0" applyNumberFormat="1" applyFont="1" applyFill="1" applyAlignment="1">
      <alignment/>
    </xf>
    <xf numFmtId="169" fontId="49" fillId="0" borderId="0" xfId="0" applyNumberFormat="1" applyFont="1" applyFill="1" applyAlignment="1">
      <alignment/>
    </xf>
    <xf numFmtId="1" fontId="49" fillId="0" borderId="0" xfId="58" applyNumberFormat="1" applyFont="1" applyFill="1" applyAlignment="1">
      <alignment horizontal="right"/>
      <protection/>
    </xf>
    <xf numFmtId="1" fontId="53" fillId="33" borderId="0" xfId="58" applyNumberFormat="1" applyFont="1" applyFill="1">
      <alignment/>
      <protection/>
    </xf>
    <xf numFmtId="1" fontId="52" fillId="33" borderId="0" xfId="58" applyNumberFormat="1" applyFont="1" applyFill="1" applyAlignment="1">
      <alignment horizontal="center"/>
      <protection/>
    </xf>
    <xf numFmtId="1" fontId="55" fillId="33" borderId="0" xfId="58" applyNumberFormat="1" applyFont="1" applyFill="1">
      <alignment/>
      <protection/>
    </xf>
    <xf numFmtId="1" fontId="56" fillId="33" borderId="0" xfId="58" applyNumberFormat="1" applyFont="1" applyFill="1">
      <alignment/>
      <protection/>
    </xf>
    <xf numFmtId="0" fontId="53" fillId="33" borderId="0" xfId="61" applyNumberFormat="1" applyFont="1" applyFill="1" applyAlignment="1">
      <alignment/>
    </xf>
    <xf numFmtId="165" fontId="52" fillId="33" borderId="0" xfId="58" applyNumberFormat="1" applyFont="1" applyFill="1">
      <alignment/>
      <protection/>
    </xf>
    <xf numFmtId="164" fontId="49" fillId="0" borderId="0" xfId="58" applyFont="1">
      <alignment/>
      <protection/>
    </xf>
    <xf numFmtId="1" fontId="49" fillId="34" borderId="0" xfId="58" applyNumberFormat="1" applyFont="1" applyFill="1">
      <alignment/>
      <protection/>
    </xf>
    <xf numFmtId="1" fontId="49" fillId="0" borderId="0" xfId="58" applyNumberFormat="1" applyFont="1">
      <alignment/>
      <protection/>
    </xf>
    <xf numFmtId="164" fontId="49" fillId="0" borderId="0" xfId="58" applyFont="1" applyAlignment="1">
      <alignment wrapText="1"/>
      <protection/>
    </xf>
    <xf numFmtId="164" fontId="57" fillId="0" borderId="0" xfId="58" applyFont="1">
      <alignment/>
      <protection/>
    </xf>
    <xf numFmtId="170" fontId="49" fillId="11" borderId="0" xfId="44" applyNumberFormat="1" applyFont="1" applyFill="1" applyAlignment="1">
      <alignment/>
    </xf>
    <xf numFmtId="167" fontId="49" fillId="11" borderId="0" xfId="44" applyNumberFormat="1" applyFont="1" applyFill="1" applyAlignment="1">
      <alignment/>
    </xf>
    <xf numFmtId="1" fontId="52" fillId="33" borderId="0" xfId="58" applyNumberFormat="1" applyFont="1" applyFill="1" applyAlignment="1">
      <alignment wrapText="1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49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825"/>
          <c:w val="0.977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Graph!$C$38:$C$92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Graph!$A$38:$B$92</c:f>
              <c:multiLvlStrCache/>
            </c:multiLvlStrRef>
          </c:cat>
          <c:val>
            <c:numRef>
              <c:f>Graph!$D$38:$D$92</c:f>
              <c:numCache/>
            </c:numRef>
          </c:val>
          <c:smooth val="0"/>
        </c:ser>
        <c:marker val="1"/>
        <c:axId val="59055393"/>
        <c:axId val="61736490"/>
      </c:lineChart>
      <c:catAx>
        <c:axId val="590553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36490"/>
        <c:crosses val="autoZero"/>
        <c:auto val="1"/>
        <c:lblOffset val="100"/>
        <c:tickLblSkip val="2"/>
        <c:noMultiLvlLbl val="0"/>
      </c:catAx>
      <c:valAx>
        <c:axId val="61736490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0553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6"/>
          <c:y val="0.915"/>
          <c:w val="0.284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620000"/>
        <a:ext cx="62388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Quarterly_Q"/>
      <sheetName val="Data_VAT_Monthly_Q"/>
      <sheetName val="VATMonthlyTypes"/>
      <sheetName val="Lookups"/>
      <sheetName val="RCPA2by level"/>
      <sheetName val="LinkedWorkboo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H8" sqref="H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3" t="s">
        <v>194</v>
      </c>
      <c r="B1" s="53"/>
      <c r="C1" s="53"/>
      <c r="D1" s="54" t="s">
        <v>172</v>
      </c>
      <c r="E1" s="54"/>
      <c r="F1" s="54"/>
    </row>
    <row r="2" spans="1:6" ht="14.2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4.2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4.2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4.2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4.2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4.2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4.2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4.2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42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4.2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4.2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4.2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4.2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4.2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4.2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4.2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4.2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4.2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4.2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4.2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4.2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4.2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4.2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4.2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4.2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4.2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4.2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4.2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1"/>
  <sheetViews>
    <sheetView zoomScalePageLayoutView="0" workbookViewId="0" topLeftCell="A1">
      <pane xSplit="2" ySplit="5" topLeftCell="N1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131" sqref="AA13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8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3:21" ht="18">
      <c r="C3" s="14" t="s">
        <v>218</v>
      </c>
      <c r="T3" s="2"/>
      <c r="U3" s="2"/>
    </row>
    <row r="4" spans="1:33" ht="25.5" customHeight="1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0" ht="14.25">
      <c r="A6" s="42"/>
      <c r="B6" s="42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4.25">
      <c r="A7" s="42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4.25">
      <c r="A8" s="42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4.25">
      <c r="A9" s="42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4.25">
      <c r="A10" s="42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4.25">
      <c r="A11" s="42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4.25">
      <c r="A12" s="42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4.25">
      <c r="A13" s="42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4.25">
      <c r="A14" s="42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4.25">
      <c r="A15" s="42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4.25">
      <c r="A16" s="42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4.25">
      <c r="A17" s="42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4.25">
      <c r="A18" s="42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4.25">
      <c r="A19" s="42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4.25">
      <c r="A20" s="42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4.25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4.25">
      <c r="A22" s="42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4.25">
      <c r="A23" s="42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4.25">
      <c r="A24" s="42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4.25">
      <c r="A25" s="42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4.25">
      <c r="A26" s="42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4.25">
      <c r="A27" s="42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4.25">
      <c r="A28" s="42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4.25">
      <c r="A29" s="42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4.25">
      <c r="A30" s="42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4.25">
      <c r="A31" s="42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4.25">
      <c r="A32" s="42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4.25">
      <c r="A33" s="42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4.25">
      <c r="A34" s="42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4.25">
      <c r="A35" s="42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4.25">
      <c r="A36" s="42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4.25">
      <c r="A37" s="42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4.25">
      <c r="A38" s="42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4.25">
      <c r="A39" s="42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4.25">
      <c r="A40" s="42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4.25">
      <c r="A41" s="42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4.25">
      <c r="A42" s="42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4.25">
      <c r="A43" s="42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4.25">
      <c r="A44" s="42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4.25">
      <c r="A45" s="42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4.25">
      <c r="A46" s="42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4.25">
      <c r="A47" s="42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4.25">
      <c r="A48" s="42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4.25">
      <c r="A49" s="42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4.25">
      <c r="A50" s="42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4.25">
      <c r="A51" s="42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4.25">
      <c r="A52" s="42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4.25">
      <c r="A53" s="42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4.25">
      <c r="A54" s="42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4.25">
      <c r="A55" s="42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4.25">
      <c r="A56" s="42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4.25">
      <c r="A57" s="42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4.25">
      <c r="A58" s="42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4.25">
      <c r="A59" s="42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4.25">
      <c r="A60" s="42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4.25">
      <c r="A61" s="42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4.25">
      <c r="A62" s="42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4.25">
      <c r="A63" s="42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4.25">
      <c r="A64" s="42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4.25">
      <c r="A65" s="42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4.25">
      <c r="A66" s="42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4.25">
      <c r="A67" s="42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4.25">
      <c r="A68" s="42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4.25">
      <c r="A69" s="42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4.25">
      <c r="A70" s="42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4.25">
      <c r="A71" s="42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4.25">
      <c r="A72" s="42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4.25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4.25">
      <c r="A74" s="42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4.25">
      <c r="A75" s="42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4.25">
      <c r="A76" s="42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4.25">
      <c r="A77" s="42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4.25">
      <c r="A78" s="42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4.25">
      <c r="A79" s="42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4.25">
      <c r="A80" s="42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4.25">
      <c r="A81" s="42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4.25">
      <c r="A82" s="42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4.25">
      <c r="A83" s="42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4.25">
      <c r="A84" s="42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4.25">
      <c r="A85" s="42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4.25">
      <c r="A86" s="42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4.25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4.25">
      <c r="A88" s="42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4.25">
      <c r="A89" s="42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4.25">
      <c r="A90" s="42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4.25">
      <c r="A91" s="42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4.25">
      <c r="A92" s="42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4.25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4.25">
      <c r="A94" s="42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4.25">
      <c r="A95" s="42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4.25">
      <c r="A96" s="42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4.25">
      <c r="A97" s="42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4.25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4.25">
      <c r="A99" s="42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4.25">
      <c r="A100" s="42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4.25">
      <c r="A101" s="42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4.25">
      <c r="A102" s="42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4.25">
      <c r="A103" s="42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4.25">
      <c r="A104" s="42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4.25">
      <c r="A105" s="42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4.25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4.25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4.25">
      <c r="A108" s="42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4.25">
      <c r="A109" s="42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4.25">
      <c r="A110" s="42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4.25">
      <c r="A111" s="42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4.25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4.25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4.25">
      <c r="A114" s="42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4.25">
      <c r="A115" s="42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4.25">
      <c r="A116" s="42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4.25">
      <c r="A117" s="42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4.25">
      <c r="A118" s="42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4.25">
      <c r="A119" s="42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4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4.25">
      <c r="A120" s="42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4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4.25">
      <c r="A121" s="42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4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4.25">
      <c r="A122" s="42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4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4.25">
      <c r="A123" s="42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4.25">
      <c r="A124" s="42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4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4.25">
      <c r="A125" s="42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4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4.25">
      <c r="A126" s="42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4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4.25">
      <c r="A127" s="42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4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4.25">
      <c r="A128" s="42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4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4.25">
      <c r="A129" s="42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4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4.25">
      <c r="A130" s="42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4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4.25">
      <c r="A131" s="42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4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4.25">
      <c r="A132" s="42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4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4.25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4.25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4.25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4.25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4.25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4.25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4.25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4.25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4.25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4.25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4.25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4.25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4.25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4.25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4.25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4.25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4.25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4.25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4.25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4.25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4.25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4.25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4.25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4.25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4.25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4.25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4.25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4.25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4.25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4.25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4.25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4.25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4.25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4.25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4.25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4.25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4.25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4.25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4.25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4.25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4.25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4.25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4.25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4.25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4.25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4.25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4.25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4.25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4.25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4.25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4.25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4.25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4.25">
      <c r="A185" s="42"/>
      <c r="D185" s="21"/>
      <c r="E185" s="21"/>
      <c r="F185" s="21"/>
      <c r="G185" s="21"/>
      <c r="H185" s="21"/>
      <c r="I185" s="21"/>
      <c r="J185" s="21"/>
      <c r="K185" s="21"/>
      <c r="L185" s="21"/>
      <c r="M185" s="44"/>
      <c r="N185" s="21"/>
      <c r="O185" s="21"/>
      <c r="P185" s="20"/>
      <c r="Q185" s="20"/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4.2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4.2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4.2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4.2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4.2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4.2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4.2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4.2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4.2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4.2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4.2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ht="14.25">
      <c r="T197" s="9"/>
      <c r="U197" s="13"/>
      <c r="V197" s="13"/>
      <c r="W197" s="13"/>
      <c r="X197" s="13"/>
      <c r="Y197" s="13"/>
      <c r="Z197" s="13"/>
      <c r="AA197" s="13"/>
      <c r="AB197" s="13"/>
      <c r="AC197" s="13"/>
      <c r="AD197" s="12"/>
      <c r="AE197" s="13"/>
      <c r="AF197" s="13"/>
      <c r="AG197" s="12"/>
      <c r="AH197" s="12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ht="14.25">
      <c r="U198" s="9"/>
    </row>
    <row r="199" ht="14.25">
      <c r="U199" s="9"/>
    </row>
    <row r="200" ht="14.25">
      <c r="U200" s="9"/>
    </row>
    <row r="201" ht="14.25">
      <c r="U201" s="9"/>
    </row>
    <row r="202" ht="14.25">
      <c r="U202" s="9"/>
    </row>
    <row r="203" ht="14.25">
      <c r="U203" s="9"/>
    </row>
    <row r="204" ht="14.25">
      <c r="U204" s="9"/>
    </row>
    <row r="205" ht="14.25">
      <c r="U205" s="9"/>
    </row>
    <row r="206" ht="14.25">
      <c r="U206" s="9"/>
    </row>
    <row r="207" ht="14.25">
      <c r="U207" s="9"/>
    </row>
    <row r="208" ht="14.25">
      <c r="U208" s="9"/>
    </row>
    <row r="209" ht="14.25">
      <c r="U209" s="9"/>
    </row>
    <row r="210" ht="14.25">
      <c r="U210" s="9"/>
    </row>
    <row r="211" ht="14.25">
      <c r="U211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0"/>
  <sheetViews>
    <sheetView tabSelected="1" zoomScalePageLayoutView="0" workbookViewId="0" topLeftCell="A1">
      <pane xSplit="2" ySplit="5" topLeftCell="I1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34" sqref="S134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8">
      <c r="A1" s="14"/>
    </row>
    <row r="3" spans="3:4" ht="18">
      <c r="C3" s="2" t="s">
        <v>219</v>
      </c>
      <c r="D3" s="2"/>
    </row>
    <row r="4" spans="1:16" ht="25.5" customHeight="1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2" t="s">
        <v>10</v>
      </c>
      <c r="N4" s="4" t="s">
        <v>11</v>
      </c>
      <c r="O4" s="4" t="s">
        <v>12</v>
      </c>
      <c r="P4" s="4"/>
    </row>
    <row r="5" spans="1:22" ht="71.25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" ht="14.25" hidden="1">
      <c r="A6" s="42"/>
      <c r="B6" s="42"/>
    </row>
    <row r="7" ht="14.25" hidden="1">
      <c r="A7" s="42"/>
    </row>
    <row r="8" ht="14.25" hidden="1">
      <c r="A8" s="42"/>
    </row>
    <row r="9" ht="14.25" hidden="1">
      <c r="A9" s="42"/>
    </row>
    <row r="10" ht="14.25" hidden="1">
      <c r="A10" s="42"/>
    </row>
    <row r="11" ht="14.25" hidden="1">
      <c r="A11" s="42"/>
    </row>
    <row r="12" ht="14.25" hidden="1">
      <c r="A12" s="42"/>
    </row>
    <row r="13" ht="14.25" hidden="1">
      <c r="A13" s="42"/>
    </row>
    <row r="14" ht="14.25" hidden="1">
      <c r="A14" s="42"/>
    </row>
    <row r="15" ht="14.25" hidden="1">
      <c r="A15" s="42"/>
    </row>
    <row r="16" ht="14.25" hidden="1">
      <c r="A16" s="42"/>
    </row>
    <row r="17" ht="14.25" hidden="1">
      <c r="A17" s="42"/>
    </row>
    <row r="18" spans="1:33" ht="14.25">
      <c r="A18" s="42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4.25">
      <c r="A19" s="42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4.25">
      <c r="A20" s="42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4.25">
      <c r="A21" s="42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4.25">
      <c r="A22" s="42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4.25">
      <c r="A23" s="42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4.25">
      <c r="A24" s="42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4.25">
      <c r="A25" s="42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4.25">
      <c r="A26" s="42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4.25">
      <c r="A27" s="42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4.25">
      <c r="A28" s="42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4.25">
      <c r="A29" s="42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4.25">
      <c r="A30" s="42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4.25">
      <c r="A31" s="42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4.25">
      <c r="A32" s="42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4.25">
      <c r="A33" s="42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4.25">
      <c r="A34" s="42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4.25">
      <c r="A35" s="42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4.25">
      <c r="A36" s="42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4.25">
      <c r="A37" s="42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4.25">
      <c r="A38" s="42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4.25">
      <c r="A39" s="42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4.25">
      <c r="A40" s="42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4.25">
      <c r="A41" s="42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4.25">
      <c r="A42" s="42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4.25">
      <c r="A43" s="42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4.25">
      <c r="A44" s="42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4.25">
      <c r="A45" s="42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4.25">
      <c r="A46" s="42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4.25">
      <c r="A47" s="42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4.25">
      <c r="A48" s="42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4.25">
      <c r="A49" s="42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4.25">
      <c r="A50" s="42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4.25">
      <c r="A51" s="42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4.25">
      <c r="A52" s="42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4.25">
      <c r="A53" s="42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4.25">
      <c r="A54" s="42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4.25">
      <c r="A55" s="42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4.25">
      <c r="A56" s="42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4.25">
      <c r="A57" s="42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4.25">
      <c r="A58" s="42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4.25">
      <c r="A59" s="42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4.25">
      <c r="A60" s="42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4.25">
      <c r="A61" s="42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4.25">
      <c r="A62" s="42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4.25">
      <c r="A63" s="42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4.25">
      <c r="A64" s="42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4.25">
      <c r="A65" s="42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4.25">
      <c r="A66" s="42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4.25">
      <c r="A67" s="42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4.25">
      <c r="A68" s="42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4.25">
      <c r="A69" s="42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4.25">
      <c r="A70" s="42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4.25">
      <c r="A71" s="42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4.25">
      <c r="A72" s="42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4.25">
      <c r="A73" s="42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4.25">
      <c r="A74" s="42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4.25">
      <c r="A75" s="42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4.25">
      <c r="A76" s="42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4.25">
      <c r="A77" s="42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4.25">
      <c r="A78" s="42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4.25">
      <c r="A79" s="42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4.25">
      <c r="A80" s="42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4.25">
      <c r="A81" s="42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4.25">
      <c r="A82" s="42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4.25">
      <c r="A83" s="42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4.25">
      <c r="A84" s="42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4.25">
      <c r="A85" s="42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4.25">
      <c r="A86" s="42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4.25">
      <c r="A87" s="42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4.25">
      <c r="A88" s="42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4.25">
      <c r="A89" s="42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4.25">
      <c r="A90" s="42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4.25">
      <c r="A91" s="42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4.25">
      <c r="A92" s="42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4.25">
      <c r="A93" s="42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4.25">
      <c r="A94" s="42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4.25">
      <c r="A95" s="42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4.25">
      <c r="A96" s="42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4.25">
      <c r="A97" s="42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4.25">
      <c r="A98" s="42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4.25">
      <c r="A99" s="42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4.25">
      <c r="A100" s="42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4.25">
      <c r="A101" s="42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4.25">
      <c r="A102" s="42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4.25">
      <c r="A103" s="42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4.25">
      <c r="A104" s="42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4.25">
      <c r="A105" s="42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4.25">
      <c r="A106" s="42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4.25">
      <c r="A107" s="42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4.25">
      <c r="A108" s="42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4.25">
      <c r="A109" s="42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4.25">
      <c r="A110" s="42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4.25">
      <c r="A111" s="42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4.25">
      <c r="A112" s="42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4.25">
      <c r="A113" s="42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4.25">
      <c r="A114" s="42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4.25">
      <c r="A115" s="42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4.25">
      <c r="A116" s="42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4.25">
      <c r="A117" s="42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4.25">
      <c r="A118" s="42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4.25">
      <c r="A119" s="42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4.25">
      <c r="A120" s="42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4.25">
      <c r="A121" s="42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4.25">
      <c r="A122" s="42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4.25">
      <c r="A123" s="42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4.25">
      <c r="A124" s="42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4.25">
      <c r="A125" s="42"/>
      <c r="C125" s="9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4.25">
      <c r="A126" s="42"/>
      <c r="C126" s="9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4.25">
      <c r="A127" s="42"/>
      <c r="C127" s="9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4.25">
      <c r="A128" s="42"/>
      <c r="C128" s="9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4.25">
      <c r="A129" s="42"/>
      <c r="C129" s="9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4.25">
      <c r="A130" s="42"/>
      <c r="C130" s="9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4.25">
      <c r="A131" s="42"/>
      <c r="C131" s="9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4.25">
      <c r="A132" s="42"/>
      <c r="C132" s="9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4.25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4.25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4.25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4.25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4.25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4.25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4.25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4.25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4.25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4.25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4.25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4.25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4.25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4.25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4.25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4.25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4.25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4.25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4.25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4.25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4.25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4.25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4.25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4.25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4.25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4.25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4.25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4.25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4.25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4.25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4.25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4.25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4.25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4.25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4.25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4.25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4.25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4.25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4.25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4.25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4.25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4.25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4.25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4.25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4.25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4.25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4.25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4.25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4.25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4.25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4.25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4.25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4.25">
      <c r="C185" s="9" t="s">
        <v>125</v>
      </c>
      <c r="D185" s="13">
        <f>_xlfn.IFERROR(IF($C185="","",IIP_Indices!D186/IIP_Indices!D174-1),"")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4.25">
      <c r="C186" s="9" t="s">
        <v>125</v>
      </c>
      <c r="D186" s="13">
        <f>_xlfn.IFERROR(IF($C186="","",IIP_Indices!D187/IIP_Indices!D175-1),"")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4.25">
      <c r="C187" s="9" t="s">
        <v>125</v>
      </c>
      <c r="D187" s="13">
        <f>_xlfn.IFERROR(IF($C187="","",IIP_Indices!D188/IIP_Indices!D176-1),"")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4.25">
      <c r="C188" s="9" t="s">
        <v>125</v>
      </c>
      <c r="D188" s="13">
        <f>_xlfn.IFERROR(IF($C188="","",IIP_Indices!D189/IIP_Indices!D177-1),"")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4.25">
      <c r="C189" s="9" t="s">
        <v>125</v>
      </c>
      <c r="D189" s="13">
        <f>_xlfn.IFERROR(IF($C189="","",IIP_Indices!D190/IIP_Indices!D178-1),"")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4.25">
      <c r="C190" s="9" t="s">
        <v>125</v>
      </c>
      <c r="D190" s="13">
        <f>_xlfn.IFERROR(IF($C190="","",IIP_Indices!D191/IIP_Indices!D179-1),"")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4.25">
      <c r="C191" s="9" t="s">
        <v>125</v>
      </c>
      <c r="D191" s="13">
        <f>_xlfn.IFERROR(IF($C191="","",IIP_Indices!D192/IIP_Indices!D180-1),"")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4.25">
      <c r="C192" s="9" t="s">
        <v>125</v>
      </c>
      <c r="D192" s="13">
        <f>_xlfn.IFERROR(IF($C192="","",IIP_Indices!D193/IIP_Indices!D181-1),"")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4.25">
      <c r="C193" s="9" t="s">
        <v>125</v>
      </c>
      <c r="D193" s="13">
        <f>_xlfn.IFERROR(IF($C193="","",IIP_Indices!D194/IIP_Indices!D182-1),"")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4.25">
      <c r="C194" s="9" t="s">
        <v>125</v>
      </c>
      <c r="D194" s="13">
        <f>_xlfn.IFERROR(IF($C194="","",IIP_Indices!D195/IIP_Indices!D183-1),"")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4.25">
      <c r="C195" s="9" t="s">
        <v>125</v>
      </c>
      <c r="D195" s="13">
        <f>_xlfn.IFERROR(IF($C195="","",IIP_Indices!D196/IIP_Indices!D184-1),"")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4.25">
      <c r="C196" s="9" t="s">
        <v>125</v>
      </c>
      <c r="D196" s="13">
        <f>_xlfn.IFERROR(IF($C196="","",IIP_Indices!D197/IIP_Indices!D185-1),"")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ht="14.25">
      <c r="D197" s="9"/>
    </row>
    <row r="198" ht="14.25">
      <c r="D198" s="9"/>
    </row>
    <row r="199" ht="14.25">
      <c r="D199" s="9"/>
    </row>
    <row r="200" ht="14.25">
      <c r="D200" s="9"/>
    </row>
    <row r="201" ht="14.25">
      <c r="D201" s="9"/>
    </row>
    <row r="202" ht="14.25">
      <c r="D202" s="9"/>
    </row>
    <row r="203" ht="14.25">
      <c r="D203" s="9"/>
    </row>
    <row r="204" ht="14.25">
      <c r="D204" s="9"/>
    </row>
    <row r="205" ht="14.25">
      <c r="D205" s="9"/>
    </row>
    <row r="206" ht="14.25">
      <c r="D206" s="9"/>
    </row>
    <row r="207" ht="14.25">
      <c r="D207" s="9"/>
    </row>
    <row r="208" ht="14.25">
      <c r="D208" s="9"/>
    </row>
    <row r="209" ht="14.25">
      <c r="D209" s="9"/>
    </row>
    <row r="210" ht="14.25">
      <c r="D210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zoomScalePageLayoutView="0" workbookViewId="0" topLeftCell="A1">
      <pane xSplit="1" ySplit="4" topLeftCell="B1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4" sqref="H134"/>
    </sheetView>
  </sheetViews>
  <sheetFormatPr defaultColWidth="8.8515625" defaultRowHeight="15"/>
  <cols>
    <col min="1" max="1" width="13.7109375" style="3" bestFit="1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9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9" customWidth="1"/>
    <col min="16" max="16" width="17.7109375" style="1" bestFit="1" customWidth="1"/>
    <col min="17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8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71.2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4.2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4.2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4.2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4.2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4.2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4.2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4.2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4.2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4.2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4.2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4.2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4.2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4.2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4.2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4.2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4.2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4.2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4.2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4.2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4.2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4.2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4.2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4.2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4.2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4.2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4.2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4.2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4.2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4.2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4.2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4.2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4.2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4.2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4.2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4.2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4.2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4.2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4.2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4.2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4.2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4.2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4.2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4.2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4.2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4.2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4.2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4.2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4.2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4.2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4.2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4.2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4.2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4.2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4.2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4.2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4.2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4.2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4.2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4.2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4.2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4.2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4.2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4.2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4.2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4.2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4.2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4.2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4.2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4.2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4.2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4.2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4.2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4.2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4.2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4.2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4.2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4.2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4.2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4.2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4.2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4.2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4.2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4.2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4.2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4.2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4.2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4.2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4.2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4.2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4.2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4.2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4.2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4.2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4.2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4.2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4.2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4.2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4.2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4.2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4.2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4.2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4.2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4.25">
      <c r="A107" s="34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4.2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4.2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4.2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4.2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4.2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4.2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4.2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4.2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4.2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4.2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4.2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4.2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4.2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4.2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4.2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4.2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4.2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4.2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4.2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4.2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4.2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4.2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4.2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4.2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ht="14.25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ht="14.25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ht="14.25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ht="14.25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ht="14.25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ht="14.25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ht="14.25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ht="14.25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ht="14.25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ht="14.25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ht="14.25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ht="14.25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ht="14.25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ht="14.25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ht="14.25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ht="14.25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ht="14.25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ht="14.25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ht="14.25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ht="14.25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ht="14.25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ht="14.25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ht="14.25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4.2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4.2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4.2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4.2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4.2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4.2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4.2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4.2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4.2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4.2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4.2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4.2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4.2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4.2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4.2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4.2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4.2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4.2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4.2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4.2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4.2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4.2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4.2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4.2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4.2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4.2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4.2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4.2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4.2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4.2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4.2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4.2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4.2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4.2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4.2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4.2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4.2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4.2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4.2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4.2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4.2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4.25">
      <c r="S196" s="9"/>
    </row>
    <row r="197" ht="14.25">
      <c r="S197" s="9"/>
    </row>
    <row r="198" ht="14.25">
      <c r="S198" s="9"/>
    </row>
    <row r="199" ht="14.25">
      <c r="S199" s="9"/>
    </row>
    <row r="200" ht="14.25">
      <c r="S200" s="9"/>
    </row>
    <row r="201" ht="14.25">
      <c r="S201" s="9"/>
    </row>
    <row r="202" ht="14.25">
      <c r="S202" s="9"/>
    </row>
    <row r="203" ht="14.25">
      <c r="S203" s="9"/>
    </row>
    <row r="204" ht="14.25">
      <c r="S204" s="9"/>
    </row>
    <row r="205" ht="14.25">
      <c r="S205" s="9"/>
    </row>
    <row r="206" ht="14.25">
      <c r="S206" s="9"/>
    </row>
    <row r="207" ht="14.25">
      <c r="S207" s="9"/>
    </row>
    <row r="208" ht="14.25">
      <c r="S208" s="9"/>
    </row>
    <row r="209" ht="14.2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38">
      <selection activeCell="N90" sqref="N90"/>
    </sheetView>
  </sheetViews>
  <sheetFormatPr defaultColWidth="9.140625" defaultRowHeight="15"/>
  <cols>
    <col min="1" max="1" width="9.140625" style="36" customWidth="1"/>
    <col min="2" max="2" width="9.8515625" style="37" bestFit="1" customWidth="1"/>
    <col min="3" max="16384" width="9.140625" style="35" customWidth="1"/>
  </cols>
  <sheetData>
    <row r="1" spans="3:4" ht="14.25">
      <c r="C1" s="35" t="s">
        <v>199</v>
      </c>
      <c r="D1" s="35" t="s">
        <v>212</v>
      </c>
    </row>
    <row r="2" spans="1:4" ht="14.25">
      <c r="A2" s="55">
        <v>2014</v>
      </c>
      <c r="B2" s="38" t="s">
        <v>200</v>
      </c>
      <c r="C2" s="35">
        <f>IIP_Indices!Q42</f>
        <v>70.67715607626485</v>
      </c>
      <c r="D2" s="35">
        <f>'IIP_Annual average'!O41</f>
        <v>67.64319038950266</v>
      </c>
    </row>
    <row r="3" spans="1:4" ht="14.25">
      <c r="A3" s="55"/>
      <c r="B3" s="38" t="s">
        <v>201</v>
      </c>
      <c r="C3" s="35">
        <f>IIP_Indices!Q43</f>
        <v>68.0592826494502</v>
      </c>
      <c r="D3" s="35">
        <f>'IIP_Annual average'!O42</f>
        <v>68.68319493738268</v>
      </c>
    </row>
    <row r="4" spans="1:4" ht="14.25">
      <c r="A4" s="55"/>
      <c r="B4" s="38" t="s">
        <v>202</v>
      </c>
      <c r="C4" s="35">
        <f>IIP_Indices!Q44</f>
        <v>71.2608868107604</v>
      </c>
      <c r="D4" s="35">
        <f>'IIP_Annual average'!O43</f>
        <v>69.27771396677205</v>
      </c>
    </row>
    <row r="5" spans="1:4" ht="14.25">
      <c r="A5" s="55"/>
      <c r="B5" s="38" t="s">
        <v>203</v>
      </c>
      <c r="C5" s="35">
        <f>IIP_Indices!Q45</f>
        <v>66.50731859837441</v>
      </c>
      <c r="D5" s="35">
        <f>'IIP_Annual average'!O44</f>
        <v>69.2367572065164</v>
      </c>
    </row>
    <row r="6" spans="1:4" ht="14.25">
      <c r="A6" s="55"/>
      <c r="B6" s="38" t="s">
        <v>204</v>
      </c>
      <c r="C6" s="35">
        <f>IIP_Indices!Q46</f>
        <v>73.41363614634356</v>
      </c>
      <c r="D6" s="35">
        <f>'IIP_Annual average'!O45</f>
        <v>69.67487826022919</v>
      </c>
    </row>
    <row r="7" spans="1:4" ht="14.25">
      <c r="A7" s="55"/>
      <c r="B7" s="38" t="s">
        <v>205</v>
      </c>
      <c r="C7" s="35">
        <f>IIP_Indices!Q47</f>
        <v>70.83452306046485</v>
      </c>
      <c r="D7" s="35">
        <f>'IIP_Annual average'!O46</f>
        <v>70.27204591291586</v>
      </c>
    </row>
    <row r="8" spans="1:4" ht="14.25">
      <c r="A8" s="55"/>
      <c r="B8" s="38" t="s">
        <v>206</v>
      </c>
      <c r="C8" s="35">
        <f>IIP_Indices!Q48</f>
        <v>96.31402077812677</v>
      </c>
      <c r="D8" s="35">
        <f>'IIP_Annual average'!O47</f>
        <v>72.31523268478671</v>
      </c>
    </row>
    <row r="9" spans="1:4" ht="14.25">
      <c r="A9" s="55"/>
      <c r="B9" s="38" t="s">
        <v>207</v>
      </c>
      <c r="C9" s="35">
        <f>IIP_Indices!Q49</f>
        <v>104.4598940292279</v>
      </c>
      <c r="D9" s="35">
        <f>'IIP_Annual average'!O48</f>
        <v>75.18840755723289</v>
      </c>
    </row>
    <row r="10" spans="1:4" ht="14.25">
      <c r="A10" s="55"/>
      <c r="B10" s="38" t="s">
        <v>208</v>
      </c>
      <c r="C10" s="35">
        <f>IIP_Indices!Q50</f>
        <v>74.458614937977</v>
      </c>
      <c r="D10" s="35">
        <f>'IIP_Annual average'!O49</f>
        <v>75.37503859883952</v>
      </c>
    </row>
    <row r="11" spans="1:4" ht="14.25">
      <c r="A11" s="55"/>
      <c r="B11" s="38" t="s">
        <v>209</v>
      </c>
      <c r="C11" s="35">
        <f>IIP_Indices!Q51</f>
        <v>79.09590212755512</v>
      </c>
      <c r="D11" s="35">
        <f>'IIP_Annual average'!O50</f>
        <v>76.37686421089761</v>
      </c>
    </row>
    <row r="12" spans="1:4" ht="14.25">
      <c r="A12" s="55"/>
      <c r="B12" s="38" t="s">
        <v>210</v>
      </c>
      <c r="C12" s="35">
        <f>IIP_Indices!Q52</f>
        <v>74.29737191968341</v>
      </c>
      <c r="D12" s="35">
        <f>'IIP_Annual average'!O51</f>
        <v>76.99276602837</v>
      </c>
    </row>
    <row r="13" spans="1:4" ht="14.25">
      <c r="A13" s="55"/>
      <c r="B13" s="38" t="s">
        <v>211</v>
      </c>
      <c r="C13" s="35">
        <f>IIP_Indices!Q53</f>
        <v>80.8695753287846</v>
      </c>
      <c r="D13" s="35">
        <f>'IIP_Annual average'!O52</f>
        <v>77.52068187191776</v>
      </c>
    </row>
    <row r="14" spans="1:4" ht="14.25">
      <c r="A14" s="55">
        <v>2015</v>
      </c>
      <c r="B14" s="38" t="s">
        <v>200</v>
      </c>
      <c r="C14" s="35">
        <f>IIP_Indices!Q54</f>
        <v>74.8268381768686</v>
      </c>
      <c r="D14" s="35">
        <f>'IIP_Annual average'!O53</f>
        <v>77.86648871363472</v>
      </c>
    </row>
    <row r="15" spans="1:4" ht="14.25">
      <c r="A15" s="55"/>
      <c r="B15" s="38" t="s">
        <v>201</v>
      </c>
      <c r="C15" s="35">
        <f>IIP_Indices!Q55</f>
        <v>72.39889042064014</v>
      </c>
      <c r="D15" s="35">
        <f>'IIP_Annual average'!O54</f>
        <v>78.2281226945672</v>
      </c>
    </row>
    <row r="16" spans="1:4" ht="14.25">
      <c r="A16" s="55"/>
      <c r="B16" s="38" t="s">
        <v>202</v>
      </c>
      <c r="C16" s="35">
        <f>IIP_Indices!Q56</f>
        <v>75.93848475491191</v>
      </c>
      <c r="D16" s="35">
        <f>'IIP_Annual average'!O55</f>
        <v>78.61792252324652</v>
      </c>
    </row>
    <row r="17" spans="1:4" ht="14.25">
      <c r="A17" s="55"/>
      <c r="B17" s="38" t="s">
        <v>203</v>
      </c>
      <c r="C17" s="35">
        <f>IIP_Indices!Q57</f>
        <v>73.14541458706671</v>
      </c>
      <c r="D17" s="35">
        <f>'IIP_Annual average'!O56</f>
        <v>79.17109718897088</v>
      </c>
    </row>
    <row r="18" spans="1:4" ht="14.25">
      <c r="A18" s="55"/>
      <c r="B18" s="38" t="s">
        <v>204</v>
      </c>
      <c r="C18" s="35">
        <f>IIP_Indices!Q58</f>
        <v>76.0423624686203</v>
      </c>
      <c r="D18" s="35">
        <f>'IIP_Annual average'!O57</f>
        <v>79.39015771582729</v>
      </c>
    </row>
    <row r="19" spans="1:4" ht="14.25">
      <c r="A19" s="55"/>
      <c r="B19" s="38" t="s">
        <v>205</v>
      </c>
      <c r="C19" s="35">
        <f>IIP_Indices!Q59</f>
        <v>82.80294113467022</v>
      </c>
      <c r="D19" s="35">
        <f>'IIP_Annual average'!O58</f>
        <v>80.38752588867771</v>
      </c>
    </row>
    <row r="20" spans="1:4" ht="14.25">
      <c r="A20" s="55"/>
      <c r="B20" s="38" t="s">
        <v>206</v>
      </c>
      <c r="C20" s="35">
        <f>IIP_Indices!Q60</f>
        <v>87.76271436083553</v>
      </c>
      <c r="D20" s="35">
        <f>'IIP_Annual average'!O59</f>
        <v>79.67491702057012</v>
      </c>
    </row>
    <row r="21" spans="1:4" ht="14.25">
      <c r="A21" s="55"/>
      <c r="B21" s="38" t="s">
        <v>207</v>
      </c>
      <c r="C21" s="35">
        <f>IIP_Indices!Q61</f>
        <v>90.34260265353295</v>
      </c>
      <c r="D21" s="35">
        <f>'IIP_Annual average'!O60</f>
        <v>78.49847607259555</v>
      </c>
    </row>
    <row r="22" spans="1:4" ht="14.25">
      <c r="A22" s="55"/>
      <c r="B22" s="38" t="s">
        <v>208</v>
      </c>
      <c r="C22" s="35">
        <f>IIP_Indices!Q62</f>
        <v>87.56193579478727</v>
      </c>
      <c r="D22" s="35">
        <f>'IIP_Annual average'!O61</f>
        <v>79.59041947732973</v>
      </c>
    </row>
    <row r="23" spans="1:4" ht="14.25">
      <c r="A23" s="55"/>
      <c r="B23" s="38" t="s">
        <v>209</v>
      </c>
      <c r="C23" s="35">
        <f>IIP_Indices!Q63</f>
        <v>90.53175311730044</v>
      </c>
      <c r="D23" s="35">
        <f>'IIP_Annual average'!O62</f>
        <v>80.5434070598085</v>
      </c>
    </row>
    <row r="24" spans="1:4" ht="14.25">
      <c r="A24" s="55"/>
      <c r="B24" s="38" t="s">
        <v>210</v>
      </c>
      <c r="C24" s="35">
        <f>IIP_Indices!Q64</f>
        <v>79.7695568530221</v>
      </c>
      <c r="D24" s="35">
        <f>'IIP_Annual average'!O63</f>
        <v>80.99942247092007</v>
      </c>
    </row>
    <row r="25" spans="1:4" ht="14.25">
      <c r="A25" s="55"/>
      <c r="B25" s="38" t="s">
        <v>211</v>
      </c>
      <c r="C25" s="35">
        <f>IIP_Indices!Q65</f>
        <v>91.81084436818708</v>
      </c>
      <c r="D25" s="35">
        <f>'IIP_Annual average'!O64</f>
        <v>81.91119489087028</v>
      </c>
    </row>
    <row r="26" spans="1:4" ht="14.25">
      <c r="A26" s="55">
        <v>2016</v>
      </c>
      <c r="B26" s="38" t="s">
        <v>200</v>
      </c>
      <c r="C26" s="35">
        <f>IIP_Indices!Q66</f>
        <v>79.56645266651766</v>
      </c>
      <c r="D26" s="35">
        <f>'IIP_Annual average'!O65</f>
        <v>82.3061627650077</v>
      </c>
    </row>
    <row r="27" spans="1:4" ht="14.25">
      <c r="A27" s="55"/>
      <c r="B27" s="38" t="s">
        <v>201</v>
      </c>
      <c r="C27" s="35">
        <f>IIP_Indices!Q67</f>
        <v>79.69901303251865</v>
      </c>
      <c r="D27" s="35">
        <f>'IIP_Annual average'!O66</f>
        <v>82.91450631599757</v>
      </c>
    </row>
    <row r="28" spans="1:4" ht="14.25">
      <c r="A28" s="55"/>
      <c r="B28" s="38" t="s">
        <v>202</v>
      </c>
      <c r="C28" s="35">
        <f>IIP_Indices!Q68</f>
        <v>88.03403674738723</v>
      </c>
      <c r="D28" s="35">
        <f>'IIP_Annual average'!O67</f>
        <v>83.92246898203717</v>
      </c>
    </row>
    <row r="29" spans="1:4" ht="14.25">
      <c r="A29" s="55"/>
      <c r="B29" s="38" t="s">
        <v>203</v>
      </c>
      <c r="C29" s="35">
        <f>IIP_Indices!Q69</f>
        <v>74.04698011723713</v>
      </c>
      <c r="D29" s="35">
        <f>'IIP_Annual average'!O68</f>
        <v>83.99759944288472</v>
      </c>
    </row>
    <row r="30" spans="1:4" ht="14.25">
      <c r="A30" s="55"/>
      <c r="B30" s="38" t="s">
        <v>204</v>
      </c>
      <c r="C30" s="35">
        <f>IIP_Indices!Q70</f>
        <v>86.19292055292918</v>
      </c>
      <c r="D30" s="35">
        <f>'IIP_Annual average'!O69</f>
        <v>84.8434792832438</v>
      </c>
    </row>
    <row r="31" spans="1:4" ht="14.25">
      <c r="A31" s="55"/>
      <c r="B31" s="38" t="s">
        <v>205</v>
      </c>
      <c r="C31" s="35">
        <f>IIP_Indices!Q71</f>
        <v>97.18612844918584</v>
      </c>
      <c r="D31" s="35">
        <f>'IIP_Annual average'!O70</f>
        <v>86.04207822612011</v>
      </c>
    </row>
    <row r="32" spans="1:4" ht="14.25">
      <c r="A32" s="55"/>
      <c r="B32" s="38" t="s">
        <v>206</v>
      </c>
      <c r="C32" s="35">
        <f>IIP_Indices!Q72</f>
        <v>102.9885514872989</v>
      </c>
      <c r="D32" s="35">
        <f>'IIP_Annual average'!O71</f>
        <v>87.3108979866587</v>
      </c>
    </row>
    <row r="33" spans="1:4" ht="14.25">
      <c r="A33" s="55"/>
      <c r="B33" s="38" t="s">
        <v>207</v>
      </c>
      <c r="C33" s="35">
        <f>IIP_Indices!Q73</f>
        <v>104.66299821573233</v>
      </c>
      <c r="D33" s="35">
        <f>'IIP_Annual average'!O72</f>
        <v>88.50426428350865</v>
      </c>
    </row>
    <row r="34" spans="1:4" ht="14.25">
      <c r="A34" s="55"/>
      <c r="B34" s="38" t="s">
        <v>208</v>
      </c>
      <c r="C34" s="35">
        <f>IIP_Indices!Q74</f>
        <v>91.31238638375065</v>
      </c>
      <c r="D34" s="35">
        <f>'IIP_Annual average'!O73</f>
        <v>88.81680183258895</v>
      </c>
    </row>
    <row r="35" spans="1:4" ht="14.25">
      <c r="A35" s="55"/>
      <c r="B35" s="38" t="s">
        <v>209</v>
      </c>
      <c r="C35" s="35">
        <f>IIP_Indices!Q75</f>
        <v>79.9517304554211</v>
      </c>
      <c r="D35" s="35">
        <f>'IIP_Annual average'!O74</f>
        <v>87.93513327743231</v>
      </c>
    </row>
    <row r="36" spans="1:4" ht="14.25">
      <c r="A36" s="55"/>
      <c r="B36" s="38" t="s">
        <v>210</v>
      </c>
      <c r="C36" s="35">
        <f>IIP_Indices!Q76</f>
        <v>89.13715605042464</v>
      </c>
      <c r="D36" s="35">
        <f>'IIP_Annual average'!O75</f>
        <v>88.71576654388252</v>
      </c>
    </row>
    <row r="37" spans="1:4" ht="14.25">
      <c r="A37" s="55"/>
      <c r="B37" s="38" t="s">
        <v>211</v>
      </c>
      <c r="C37" s="35">
        <f>IIP_Indices!Q77</f>
        <v>95.66672308449625</v>
      </c>
      <c r="D37" s="35">
        <f>'IIP_Annual average'!O76</f>
        <v>89.03708977024162</v>
      </c>
    </row>
    <row r="38" spans="1:4" ht="14.25">
      <c r="A38" s="55">
        <v>2017</v>
      </c>
      <c r="B38" s="38" t="s">
        <v>200</v>
      </c>
      <c r="C38" s="35">
        <f>IIP_Indices!Q78</f>
        <v>97.46077706244984</v>
      </c>
      <c r="D38" s="35">
        <f>'IIP_Annual average'!O77</f>
        <v>90.52828346990263</v>
      </c>
    </row>
    <row r="39" spans="1:4" ht="14.25">
      <c r="A39" s="55"/>
      <c r="B39" s="38" t="s">
        <v>201</v>
      </c>
      <c r="C39" s="35">
        <f>IIP_Indices!Q79</f>
        <v>83.27597358609785</v>
      </c>
      <c r="D39" s="35">
        <f>'IIP_Annual average'!O78</f>
        <v>90.82636351603423</v>
      </c>
    </row>
    <row r="40" spans="1:4" ht="14.25">
      <c r="A40" s="55"/>
      <c r="B40" s="38" t="s">
        <v>202</v>
      </c>
      <c r="C40" s="35">
        <f>IIP_Indices!Q80</f>
        <v>101.97000348354676</v>
      </c>
      <c r="D40" s="35">
        <f>'IIP_Annual average'!O79</f>
        <v>91.98769407738087</v>
      </c>
    </row>
    <row r="41" spans="1:4" ht="14.25">
      <c r="A41" s="55"/>
      <c r="B41" s="38" t="s">
        <v>203</v>
      </c>
      <c r="C41" s="35">
        <f>IIP_Indices!Q81</f>
        <v>85.41976531270029</v>
      </c>
      <c r="D41" s="35">
        <f>'IIP_Annual average'!O80</f>
        <v>92.9354261770028</v>
      </c>
    </row>
    <row r="42" spans="1:4" ht="14.25">
      <c r="A42" s="55"/>
      <c r="B42" s="38" t="s">
        <v>204</v>
      </c>
      <c r="C42" s="35">
        <f>IIP_Indices!Q82</f>
        <v>112.67610810537627</v>
      </c>
      <c r="D42" s="35">
        <f>'IIP_Annual average'!O81</f>
        <v>95.14235847304006</v>
      </c>
    </row>
    <row r="43" spans="1:4" ht="14.25">
      <c r="A43" s="55"/>
      <c r="B43" s="38" t="s">
        <v>205</v>
      </c>
      <c r="C43" s="35">
        <f>IIP_Indices!Q83</f>
        <v>97.69711647698536</v>
      </c>
      <c r="D43" s="35">
        <f>'IIP_Annual average'!O82</f>
        <v>95.18494080869003</v>
      </c>
    </row>
    <row r="44" spans="1:4" ht="14.25">
      <c r="A44" s="55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ht="14.25">
      <c r="A45" s="55"/>
      <c r="B45" s="38" t="s">
        <v>207</v>
      </c>
      <c r="C45" s="35">
        <f>IIP_Indices!Q85</f>
        <v>103.54934972990517</v>
      </c>
      <c r="D45" s="35">
        <f>'IIP_Annual average'!O84</f>
        <v>95.29101761402899</v>
      </c>
    </row>
    <row r="46" spans="1:4" ht="14.25">
      <c r="A46" s="55"/>
      <c r="B46" s="38" t="s">
        <v>208</v>
      </c>
      <c r="C46" s="35">
        <f>IIP_Indices!Q86</f>
        <v>92.90557958398371</v>
      </c>
      <c r="D46" s="35">
        <f>'IIP_Annual average'!O85</f>
        <v>95.42378371404841</v>
      </c>
    </row>
    <row r="47" spans="1:4" ht="14.25">
      <c r="A47" s="55"/>
      <c r="B47" s="38" t="s">
        <v>209</v>
      </c>
      <c r="C47" s="35">
        <f>IIP_Indices!Q87</f>
        <v>103.69428538263273</v>
      </c>
      <c r="D47" s="35">
        <f>'IIP_Annual average'!O86</f>
        <v>97.40232995798272</v>
      </c>
    </row>
    <row r="48" spans="1:4" ht="14.25">
      <c r="A48" s="55"/>
      <c r="B48" s="38" t="s">
        <v>210</v>
      </c>
      <c r="C48" s="35">
        <f>IIP_Indices!Q88</f>
        <v>102.00620783561273</v>
      </c>
      <c r="D48" s="35">
        <f>'IIP_Annual average'!O87</f>
        <v>98.47475094008172</v>
      </c>
    </row>
    <row r="49" spans="1:4" ht="14.25">
      <c r="A49" s="55"/>
      <c r="B49" s="38" t="s">
        <v>211</v>
      </c>
      <c r="C49" s="35">
        <f>IIP_Indices!Q89</f>
        <v>113.9697118035154</v>
      </c>
      <c r="D49" s="35">
        <f>'IIP_Annual average'!O88</f>
        <v>99.99999999999999</v>
      </c>
    </row>
    <row r="50" spans="1:4" ht="14.25">
      <c r="A50" s="55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ht="14.25">
      <c r="A51" s="55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ht="14.25">
      <c r="A52" s="55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ht="14.25">
      <c r="A53" s="55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ht="14.25">
      <c r="A54" s="55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ht="14.25">
      <c r="A55" s="55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ht="14.25">
      <c r="A56" s="55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ht="14.25">
      <c r="A57" s="55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ht="14.25">
      <c r="A58" s="55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ht="14.25">
      <c r="A59" s="55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ht="14.25">
      <c r="A60" s="55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ht="14.25">
      <c r="A61" s="55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ht="14.25">
      <c r="A62" s="55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ht="14.25">
      <c r="A63" s="55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ht="14.25">
      <c r="A64" s="55"/>
      <c r="B64" s="38" t="s">
        <v>202</v>
      </c>
      <c r="C64" s="35">
        <f>IIP_Indices!Q104</f>
        <v>120.2301476413355</v>
      </c>
      <c r="D64" s="35">
        <f>'IIP_Annual average'!O103</f>
        <v>117.95753902988208</v>
      </c>
    </row>
    <row r="65" spans="1:4" ht="14.25">
      <c r="A65" s="55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ht="14.25">
      <c r="A66" s="55"/>
      <c r="B66" s="38" t="s">
        <v>204</v>
      </c>
      <c r="C66" s="35">
        <f>IIP_Indices!Q106</f>
        <v>139.3383891399027</v>
      </c>
      <c r="D66" s="35">
        <f>'IIP_Annual average'!O105</f>
        <v>121.0548314577148</v>
      </c>
    </row>
    <row r="67" spans="1:4" ht="14.25">
      <c r="A67" s="55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ht="14.25">
      <c r="A68" s="55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ht="14.25">
      <c r="A69" s="55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ht="14.25">
      <c r="A70" s="55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ht="14.25">
      <c r="A71" s="55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ht="14.25">
      <c r="A72" s="55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ht="14.25">
      <c r="A73" s="55"/>
      <c r="B73" s="38" t="s">
        <v>211</v>
      </c>
      <c r="C73" s="35">
        <f>IIP_Indices!Q113</f>
        <v>139.7688677101416</v>
      </c>
      <c r="D73" s="35">
        <f>'IIP_Annual average'!O112</f>
        <v>129.1852796120561</v>
      </c>
    </row>
    <row r="74" spans="1:4" ht="14.25">
      <c r="A74" s="55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ht="14.25">
      <c r="A75" s="55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ht="14.25">
      <c r="A76" s="55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  <row r="77" spans="1:7" ht="14.25">
      <c r="A77" s="55"/>
      <c r="B77" s="38" t="s">
        <v>203</v>
      </c>
      <c r="C77" s="35">
        <f>IIP_Indices!Q117</f>
        <v>75.03665065935112</v>
      </c>
      <c r="D77" s="35">
        <f>'IIP_Annual average'!O116</f>
        <v>126.12580917608544</v>
      </c>
      <c r="G77" s="31"/>
    </row>
    <row r="78" spans="1:4" ht="14.25">
      <c r="A78" s="55"/>
      <c r="B78" s="38" t="s">
        <v>204</v>
      </c>
      <c r="C78" s="35">
        <f>IIP_Indices!Q118</f>
        <v>102.76875684175496</v>
      </c>
      <c r="D78" s="35">
        <f>'IIP_Annual average'!O117</f>
        <v>123.07833981790647</v>
      </c>
    </row>
    <row r="79" spans="1:4" ht="14.25">
      <c r="A79" s="55"/>
      <c r="B79" s="38" t="s">
        <v>205</v>
      </c>
      <c r="C79" s="35">
        <f>IIP_Indices!Q119</f>
        <v>121.185467202856</v>
      </c>
      <c r="D79" s="35">
        <f>'IIP_Annual average'!O118</f>
        <v>122.39237058939695</v>
      </c>
    </row>
    <row r="80" spans="1:7" ht="14.25">
      <c r="A80" s="55"/>
      <c r="B80" s="38" t="s">
        <v>206</v>
      </c>
      <c r="C80" s="35">
        <f>IIP_Indices!Q120</f>
        <v>122.36210978526668</v>
      </c>
      <c r="D80" s="35">
        <f>'IIP_Annual average'!O119</f>
        <v>121.7446935253207</v>
      </c>
      <c r="G80" s="31"/>
    </row>
    <row r="81" spans="1:4" ht="14.25">
      <c r="A81" s="55"/>
      <c r="B81" s="38" t="s">
        <v>207</v>
      </c>
      <c r="C81" s="35">
        <f>IIP_Indices!Q121</f>
        <v>128.82887418252076</v>
      </c>
      <c r="D81" s="35">
        <f>'IIP_Annual average'!O120</f>
        <v>121.26531186483477</v>
      </c>
    </row>
    <row r="82" spans="1:4" ht="14.25">
      <c r="A82" s="55"/>
      <c r="B82" s="38" t="s">
        <v>208</v>
      </c>
      <c r="C82" s="35">
        <f>IIP_Indices!Q122</f>
        <v>134.87342141790518</v>
      </c>
      <c r="D82" s="35">
        <f>'IIP_Annual average'!O121</f>
        <v>121.91318337629832</v>
      </c>
    </row>
    <row r="83" spans="1:4" ht="14.25">
      <c r="A83" s="55"/>
      <c r="B83" s="38" t="s">
        <v>209</v>
      </c>
      <c r="C83" s="35">
        <f>IIP_Indices!Q123</f>
        <v>140.503051153637</v>
      </c>
      <c r="D83" s="35">
        <f>'IIP_Annual average'!O122</f>
        <v>122.47505514613006</v>
      </c>
    </row>
    <row r="84" spans="1:4" ht="14.25">
      <c r="A84" s="55"/>
      <c r="B84" s="38" t="s">
        <v>210</v>
      </c>
      <c r="C84" s="35">
        <f>IIP_Indices!Q124</f>
        <v>130.34603680235898</v>
      </c>
      <c r="D84" s="35">
        <f>'IIP_Annual average'!O123</f>
        <v>121.58732801936783</v>
      </c>
    </row>
    <row r="85" spans="1:4" ht="14.25">
      <c r="A85" s="55"/>
      <c r="B85" s="38" t="s">
        <v>211</v>
      </c>
      <c r="C85" s="35">
        <f>IIP_Indices!Q125</f>
        <v>142.93587205354925</v>
      </c>
      <c r="D85" s="35">
        <f>'IIP_Annual average'!O124</f>
        <v>121.85124504798516</v>
      </c>
    </row>
    <row r="86" spans="1:4" ht="14.25">
      <c r="A86" s="55">
        <v>2021</v>
      </c>
      <c r="B86" s="38" t="s">
        <v>200</v>
      </c>
      <c r="C86" s="35">
        <f>IIP_Indices!Q126</f>
        <v>110.82038503965094</v>
      </c>
      <c r="D86" s="35">
        <f>'IIP_Annual average'!O125</f>
        <v>119.89094483827388</v>
      </c>
    </row>
    <row r="87" spans="1:7" ht="14.25">
      <c r="A87" s="55"/>
      <c r="B87" s="38" t="s">
        <v>201</v>
      </c>
      <c r="C87" s="35">
        <f>IIP_Indices!Q127</f>
        <v>112.50425809762294</v>
      </c>
      <c r="D87" s="35">
        <f>'IIP_Annual average'!O126</f>
        <v>118.80921665249294</v>
      </c>
      <c r="G87" s="31"/>
    </row>
    <row r="88" spans="1:4" ht="14.25">
      <c r="A88" s="55"/>
      <c r="B88" s="38" t="s">
        <v>202</v>
      </c>
      <c r="C88" s="35">
        <f>IIP_Indices!Q128</f>
        <v>142.15236302193193</v>
      </c>
      <c r="D88" s="35">
        <f>'IIP_Annual average'!O127</f>
        <v>122.02643718820049</v>
      </c>
    </row>
    <row r="89" spans="1:4" ht="14.25">
      <c r="A89" s="55"/>
      <c r="B89" s="38" t="s">
        <v>203</v>
      </c>
      <c r="C89" s="35">
        <f>IIP_Indices!Q129</f>
        <v>142.53636410770025</v>
      </c>
      <c r="D89" s="35">
        <f>'IIP_Annual average'!O128</f>
        <v>127.65141330889624</v>
      </c>
    </row>
    <row r="90" spans="1:4" ht="14.25">
      <c r="A90" s="55"/>
      <c r="B90" s="38" t="s">
        <v>204</v>
      </c>
      <c r="C90" s="35">
        <f>IIP_Indices!Q130</f>
        <v>144.5776570026387</v>
      </c>
      <c r="D90" s="35">
        <f>'IIP_Annual average'!O129</f>
        <v>131.13548832230322</v>
      </c>
    </row>
    <row r="91" spans="1:4" ht="14.25">
      <c r="A91" s="55"/>
      <c r="B91" s="38" t="s">
        <v>205</v>
      </c>
      <c r="C91" s="35">
        <f>IIP_Indices!Q131</f>
        <v>151.62941481943656</v>
      </c>
      <c r="D91" s="35">
        <f>'IIP_Annual average'!O130</f>
        <v>133.67248395701824</v>
      </c>
    </row>
    <row r="92" spans="1:4" ht="14.25">
      <c r="A92" s="55"/>
      <c r="B92" s="38" t="s">
        <v>206</v>
      </c>
      <c r="C92" s="35">
        <f>IIP_Indices!Q132</f>
        <v>130.00415489139587</v>
      </c>
      <c r="D92" s="35">
        <f>'IIP_Annual average'!O131</f>
        <v>134.3093210491957</v>
      </c>
    </row>
  </sheetData>
  <sheetProtection/>
  <mergeCells count="8">
    <mergeCell ref="A86:A92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J7" sqref="J7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8">
      <c r="C2" s="27" t="s">
        <v>221</v>
      </c>
      <c r="D2" s="21"/>
      <c r="E2" s="21"/>
      <c r="F2" s="21"/>
    </row>
    <row r="3" spans="3:6" ht="42.75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4.2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4.2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4.2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4.2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4.2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4.2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4.2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4.2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4.2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4.2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4.2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4.2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G9" sqref="G9"/>
    </sheetView>
  </sheetViews>
  <sheetFormatPr defaultColWidth="9.140625" defaultRowHeight="15"/>
  <cols>
    <col min="1" max="2" width="9.140625" style="45" customWidth="1"/>
    <col min="3" max="3" width="15.57421875" style="47" bestFit="1" customWidth="1"/>
    <col min="4" max="4" width="11.140625" style="45" customWidth="1"/>
    <col min="5" max="5" width="16.7109375" style="45" customWidth="1"/>
    <col min="6" max="6" width="15.421875" style="45" customWidth="1"/>
    <col min="7" max="7" width="14.8515625" style="45" customWidth="1"/>
    <col min="8" max="8" width="15.00390625" style="45" customWidth="1"/>
    <col min="9" max="9" width="15.421875" style="45" customWidth="1"/>
    <col min="10" max="10" width="15.140625" style="45" customWidth="1"/>
    <col min="11" max="11" width="14.28125" style="45" customWidth="1"/>
    <col min="12" max="12" width="15.7109375" style="45" customWidth="1"/>
    <col min="13" max="13" width="14.8515625" style="45" customWidth="1"/>
    <col min="14" max="14" width="11.57421875" style="45" customWidth="1"/>
    <col min="15" max="15" width="9.421875" style="45" customWidth="1"/>
    <col min="16" max="16" width="4.421875" style="45" customWidth="1"/>
    <col min="17" max="17" width="11.140625" style="45" customWidth="1"/>
    <col min="18" max="16384" width="9.140625" style="45" customWidth="1"/>
  </cols>
  <sheetData>
    <row r="1" spans="2:4" ht="14.25">
      <c r="B1" s="45" t="s">
        <v>222</v>
      </c>
      <c r="C1" s="46">
        <v>2017</v>
      </c>
      <c r="D1" s="45" t="s">
        <v>223</v>
      </c>
    </row>
    <row r="2" ht="14.25">
      <c r="C2" s="46"/>
    </row>
    <row r="3" spans="4:24" ht="71.25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17" ht="14.25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</v>
      </c>
      <c r="I4" s="51">
        <v>1.6191075</v>
      </c>
      <c r="J4" s="51">
        <v>1.9532450000000001</v>
      </c>
      <c r="K4" s="51">
        <v>1.6852658333333332</v>
      </c>
      <c r="L4" s="51">
        <v>1.2326808333333334</v>
      </c>
      <c r="M4" s="51">
        <v>1.294425</v>
      </c>
      <c r="N4" s="51">
        <v>1.3246641666666665</v>
      </c>
      <c r="O4" s="51">
        <v>1.13596</v>
      </c>
      <c r="P4" s="50"/>
      <c r="Q4" s="51">
        <v>1.289978333333333</v>
      </c>
    </row>
    <row r="6" ht="14.25">
      <c r="C6" s="45"/>
    </row>
    <row r="8" ht="14.25">
      <c r="C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Oscar SIBOMANA</cp:lastModifiedBy>
  <dcterms:created xsi:type="dcterms:W3CDTF">2019-06-18T07:52:49Z</dcterms:created>
  <dcterms:modified xsi:type="dcterms:W3CDTF">2021-08-30T12:53:41Z</dcterms:modified>
  <cp:category/>
  <cp:version/>
  <cp:contentType/>
  <cp:contentStatus/>
</cp:coreProperties>
</file>