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<sst xmlns="http://schemas.openxmlformats.org/spreadsheetml/2006/main" count="725" uniqueCount="282">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</sst>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3.0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Graph!$A$62:$B$123</c:f>
              <c:multiLvlStrCache/>
            </c:multiLvlStrRef>
          </c:cat>
          <c:val>
            <c:numRef>
              <c:f>Graph!$C$62:$C$123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Graph!$A$62:$B$123</c:f>
              <c:multiLvlStrCache/>
            </c:multiLvlStrRef>
          </c:cat>
          <c:val>
            <c:numRef>
              <c:f>Graph!$D$62:$D$123</c:f>
              <c:numCache/>
            </c:numRef>
          </c:val>
          <c:smooth val="0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89545"/>
        <c:crosses val="autoZero"/>
        <c:auto val="1"/>
        <c:lblOffset val="100"/>
        <c:tickLblSkip val="1"/>
        <c:noMultiLvlLbl val="0"/>
      </c:catAx>
      <c:valAx>
        <c:axId val="12089545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71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25"/>
          <c:y val="0.942"/>
          <c:w val="0.18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42</xdr:row>
      <xdr:rowOff>0</xdr:rowOff>
    </xdr:from>
    <xdr:to>
      <xdr:col>15</xdr:col>
      <xdr:colOff>466725</xdr:colOff>
      <xdr:row>57</xdr:row>
      <xdr:rowOff>57150</xdr:rowOff>
    </xdr:to>
    <xdr:graphicFrame>
      <xdr:nvGraphicFramePr>
        <xdr:cNvPr id="1" name="Chart 2"/>
        <xdr:cNvGraphicFramePr/>
      </xdr:nvGraphicFramePr>
      <xdr:xfrm>
        <a:off x="3419475" y="720090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C16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66" sqref="Q16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C162" s="3" t="s">
        <v>280</v>
      </c>
      <c r="D162" s="21">
        <v>66.81194739670865</v>
      </c>
      <c r="E162" s="21">
        <v>121.14034275314341</v>
      </c>
      <c r="F162" s="21">
        <v>153.54076995390668</v>
      </c>
      <c r="G162" s="21">
        <v>462.24586860588084</v>
      </c>
      <c r="H162" s="21">
        <v>197.49467742962824</v>
      </c>
      <c r="I162" s="21">
        <v>168.43321537335177</v>
      </c>
      <c r="J162" s="21">
        <v>137.43396263330382</v>
      </c>
      <c r="K162" s="21">
        <v>188.6842287737738</v>
      </c>
      <c r="L162" s="21">
        <v>140.0287485149213</v>
      </c>
      <c r="M162" s="43">
        <v>169.44600209501647</v>
      </c>
      <c r="N162" s="21">
        <v>194.84437497536152</v>
      </c>
      <c r="O162" s="21">
        <v>156.29238798443308</v>
      </c>
      <c r="P162" s="20"/>
      <c r="Q162" s="20">
        <v>158.5508263732358</v>
      </c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C163" s="3" t="s">
        <v>281</v>
      </c>
      <c r="D163" s="21">
        <v>58.443938283274065</v>
      </c>
      <c r="E163" s="21">
        <v>140.07378741574271</v>
      </c>
      <c r="F163" s="21">
        <v>145.36786026998055</v>
      </c>
      <c r="G163" s="21">
        <v>383.4530990915892</v>
      </c>
      <c r="H163" s="21">
        <v>305.9223066437012</v>
      </c>
      <c r="I163" s="21">
        <v>295.74417251935245</v>
      </c>
      <c r="J163" s="21">
        <v>169.16089527083702</v>
      </c>
      <c r="K163" s="21">
        <v>215.39833720997106</v>
      </c>
      <c r="L163" s="21">
        <v>115.40574754745185</v>
      </c>
      <c r="M163" s="43">
        <v>187.56500994142115</v>
      </c>
      <c r="N163" s="21">
        <v>158.1124167933204</v>
      </c>
      <c r="O163" s="21">
        <v>150.43640924334568</v>
      </c>
      <c r="P163" s="20"/>
      <c r="Q163" s="20">
        <v>162.01556490023705</v>
      </c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12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H1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2" sqref="R16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 t="str">
        <f>IIP_Indices!C162</f>
        <v>Jan 2024</v>
      </c>
      <c r="D162" s="13">
        <f>_xlfn.IFERROR(IF($C162="","",IIP_Indices!D162/IIP_Indices!D150-1),"")</f>
        <v>0.3321614961810624</v>
      </c>
      <c r="E162" s="13">
        <f>_xlfn.IFERROR(IF($C162="","",IIP_Indices!E162/IIP_Indices!E150-1),"")</f>
        <v>-0.07264855290077854</v>
      </c>
      <c r="F162" s="13">
        <f>_xlfn.IFERROR(IF($C162="","",IIP_Indices!F162/IIP_Indices!F150-1),"")</f>
        <v>-0.024629502605763354</v>
      </c>
      <c r="G162" s="13">
        <f>_xlfn.IFERROR(IF($C162="","",IIP_Indices!G162/IIP_Indices!G150-1),"")</f>
        <v>0.0800144815982533</v>
      </c>
      <c r="H162" s="13">
        <f>_xlfn.IFERROR(IF($C162="","",IIP_Indices!H162/IIP_Indices!H150-1),"")</f>
        <v>-0.17693936060001358</v>
      </c>
      <c r="I162" s="13">
        <f>_xlfn.IFERROR(IF($C162="","",IIP_Indices!I162/IIP_Indices!I150-1),"")</f>
        <v>0.16391708162496865</v>
      </c>
      <c r="J162" s="13">
        <f>_xlfn.IFERROR(IF($C162="","",IIP_Indices!J162/IIP_Indices!J150-1),"")</f>
        <v>-0.35204355812300114</v>
      </c>
      <c r="K162" s="13">
        <f>_xlfn.IFERROR(IF($C162="","",IIP_Indices!K162/IIP_Indices!K150-1),"")</f>
        <v>0.09534818632871467</v>
      </c>
      <c r="L162" s="13">
        <f>_xlfn.IFERROR(IF($C162="","",IIP_Indices!L162/IIP_Indices!L150-1),"")</f>
        <v>0.7337929086904564</v>
      </c>
      <c r="M162" s="12">
        <f>_xlfn.IFERROR(IF($C162="","",IIP_Indices!M162/IIP_Indices!M150-1),"")</f>
        <v>0.06541951823769199</v>
      </c>
      <c r="N162" s="13">
        <f>_xlfn.IFERROR(IF($C162="","",IIP_Indices!N162/IIP_Indices!N150-1),"")</f>
        <v>0.18221703652608734</v>
      </c>
      <c r="O162" s="13">
        <f>_xlfn.IFERROR(IF($C162="","",IIP_Indices!O162/IIP_Indices!O150-1),"")</f>
        <v>-0.02363285800048287</v>
      </c>
      <c r="P162" s="13">
        <f>_xlfn.IFERROR(IF($C162="","",IIP_Indices!P162/IIP_Indices!P150-1),"")</f>
      </c>
      <c r="Q162" s="12">
        <f>_xlfn.IFERROR(IF($C162="","",IIP_Indices!Q162/IIP_Indices!Q150-1),"")</f>
        <v>0.036643064410331494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 t="str">
        <f>IIP_Indices!C163</f>
        <v>Feb 2024</v>
      </c>
      <c r="D163" s="13">
        <f>_xlfn.IFERROR(IF($C163="","",IIP_Indices!D163/IIP_Indices!D151-1),"")</f>
        <v>-0.09823630336580225</v>
      </c>
      <c r="E163" s="13">
        <f>_xlfn.IFERROR(IF($C163="","",IIP_Indices!E163/IIP_Indices!E151-1),"")</f>
        <v>0.13492864507461988</v>
      </c>
      <c r="F163" s="13">
        <f>_xlfn.IFERROR(IF($C163="","",IIP_Indices!F163/IIP_Indices!F151-1),"")</f>
        <v>0.024005682760902314</v>
      </c>
      <c r="G163" s="13">
        <f>_xlfn.IFERROR(IF($C163="","",IIP_Indices!G163/IIP_Indices!G151-1),"")</f>
        <v>-0.03691844536604083</v>
      </c>
      <c r="H163" s="13">
        <f>_xlfn.IFERROR(IF($C163="","",IIP_Indices!H163/IIP_Indices!H151-1),"")</f>
        <v>0.0993039019244446</v>
      </c>
      <c r="I163" s="13">
        <f>_xlfn.IFERROR(IF($C163="","",IIP_Indices!I163/IIP_Indices!I151-1),"")</f>
        <v>0.8345242487449009</v>
      </c>
      <c r="J163" s="13">
        <f>_xlfn.IFERROR(IF($C163="","",IIP_Indices!J163/IIP_Indices!J151-1),"")</f>
        <v>0.10505256045974343</v>
      </c>
      <c r="K163" s="13">
        <f>_xlfn.IFERROR(IF($C163="","",IIP_Indices!K163/IIP_Indices!K151-1),"")</f>
        <v>-0.009646072508458059</v>
      </c>
      <c r="L163" s="13">
        <f>_xlfn.IFERROR(IF($C163="","",IIP_Indices!L163/IIP_Indices!L151-1),"")</f>
        <v>-0.2297598640520403</v>
      </c>
      <c r="M163" s="12">
        <f>_xlfn.IFERROR(IF($C163="","",IIP_Indices!M163/IIP_Indices!M151-1),"")</f>
        <v>0.0939971159160986</v>
      </c>
      <c r="N163" s="13">
        <f>_xlfn.IFERROR(IF($C163="","",IIP_Indices!N163/IIP_Indices!N151-1),"")</f>
        <v>0.01981724312889699</v>
      </c>
      <c r="O163" s="13">
        <f>_xlfn.IFERROR(IF($C163="","",IIP_Indices!O163/IIP_Indices!O151-1),"")</f>
        <v>0.04802836371592911</v>
      </c>
      <c r="P163" s="13">
        <f>_xlfn.IFERROR(IF($C163="","",IIP_Indices!P163/IIP_Indices!P151-1),"")</f>
      </c>
      <c r="Q163" s="12">
        <f>_xlfn.IFERROR(IF($C163="","",IIP_Indices!Q163/IIP_Indices!Q151-1),"")</f>
        <v>0.07729092917387437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G15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62" sqref="B162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3.5">
      <c r="A161" s="3" t="str">
        <f>IIP_Indices!C162</f>
        <v>Jan 2024</v>
      </c>
      <c r="B161" s="21">
        <f>AVERAGE(IIP_Indices!D151:D162)</f>
        <v>65.97948494962193</v>
      </c>
      <c r="C161" s="21">
        <f>AVERAGE(IIP_Indices!E151:E162)</f>
        <v>136.06349658032855</v>
      </c>
      <c r="D161" s="21">
        <f>AVERAGE(IIP_Indices!F151:F162)</f>
        <v>152.89138397948184</v>
      </c>
      <c r="E161" s="21">
        <f>AVERAGE(IIP_Indices!G151:G162)</f>
        <v>387.052031448957</v>
      </c>
      <c r="F161" s="21">
        <f>AVERAGE(IIP_Indices!H151:H162)</f>
        <v>280.65744807171353</v>
      </c>
      <c r="G161" s="21">
        <f>AVERAGE(IIP_Indices!I151:I162)</f>
        <v>233.4761919727965</v>
      </c>
      <c r="H161" s="21">
        <f>AVERAGE(IIP_Indices!J151:J162)</f>
        <v>179.06552278784284</v>
      </c>
      <c r="I161" s="21">
        <f>AVERAGE(IIP_Indices!K151:K162)</f>
        <v>208.4927669671622</v>
      </c>
      <c r="J161" s="21">
        <f>AVERAGE(IIP_Indices!L151:L162)</f>
        <v>157.67230292419248</v>
      </c>
      <c r="K161" s="20">
        <f>AVERAGE(IIP_Indices!M151:M162)</f>
        <v>180.5781888820236</v>
      </c>
      <c r="L161" s="21">
        <f>AVERAGE(IIP_Indices!N151:N162)</f>
        <v>160.3113132207728</v>
      </c>
      <c r="M161" s="21">
        <f>AVERAGE(IIP_Indices!O151:O162)</f>
        <v>157.55083872597677</v>
      </c>
      <c r="N161" s="21"/>
      <c r="O161" s="20">
        <f>AVERAGE(IIP_Indices!Q151:Q162)</f>
        <v>161.44865760284046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ht="13.5">
      <c r="A162" s="3" t="str">
        <f>IIP_Indices!C163</f>
        <v>Feb 2024</v>
      </c>
      <c r="B162" s="21">
        <f>AVERAGE(IIP_Indices!D152:D163)</f>
        <v>65.44892130043486</v>
      </c>
      <c r="C162" s="21">
        <f>AVERAGE(IIP_Indices!E152:E163)</f>
        <v>137.45124655243023</v>
      </c>
      <c r="D162" s="21">
        <f>AVERAGE(IIP_Indices!F152:F163)</f>
        <v>153.17537123300497</v>
      </c>
      <c r="E162" s="21">
        <f>AVERAGE(IIP_Indices!G152:G163)</f>
        <v>385.82710123915837</v>
      </c>
      <c r="F162" s="21">
        <f>AVERAGE(IIP_Indices!H152:H163)</f>
        <v>282.96036590622253</v>
      </c>
      <c r="G162" s="21">
        <f>AVERAGE(IIP_Indices!I152:I163)</f>
        <v>244.68734946868173</v>
      </c>
      <c r="H162" s="21">
        <f>AVERAGE(IIP_Indices!J152:J163)</f>
        <v>180.40563892150968</v>
      </c>
      <c r="I162" s="21">
        <f>AVERAGE(IIP_Indices!K152:K163)</f>
        <v>208.31793485905993</v>
      </c>
      <c r="J162" s="21">
        <f>AVERAGE(IIP_Indices!L152:L163)</f>
        <v>154.80354295032052</v>
      </c>
      <c r="K162" s="20">
        <f>AVERAGE(IIP_Indices!M152:M163)</f>
        <v>181.92116697925132</v>
      </c>
      <c r="L162" s="21">
        <f>AVERAGE(IIP_Indices!N152:N163)</f>
        <v>160.56735192332806</v>
      </c>
      <c r="M162" s="21">
        <f>AVERAGE(IIP_Indices!O152:O163)</f>
        <v>158.12534723718093</v>
      </c>
      <c r="N162" s="21"/>
      <c r="O162" s="20">
        <f>AVERAGE(IIP_Indices!Q152:Q163)</f>
        <v>162.4173168273092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18">
      <selection activeCell="C123" sqref="C12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8"/>
      <c r="B121" s="54" t="s">
        <v>211</v>
      </c>
      <c r="C121" s="34">
        <v>168.04498755903506</v>
      </c>
      <c r="D121" s="34">
        <v>160.98162219928923</v>
      </c>
      <c r="F121" s="31"/>
    </row>
    <row r="122" spans="1:4" ht="13.5">
      <c r="A122" s="57">
        <v>2024</v>
      </c>
      <c r="B122" s="54" t="s">
        <v>200</v>
      </c>
      <c r="C122" s="34">
        <v>158.5508263732358</v>
      </c>
      <c r="D122" s="34">
        <v>161.44865760284046</v>
      </c>
    </row>
    <row r="123" spans="1:4" ht="13.5">
      <c r="A123" s="58"/>
      <c r="B123" s="54" t="s">
        <v>201</v>
      </c>
      <c r="C123" s="34">
        <v>162.01556490023705</v>
      </c>
      <c r="D123" s="34">
        <v>162.4173168273092</v>
      </c>
    </row>
  </sheetData>
  <sheetProtection/>
  <mergeCells count="11">
    <mergeCell ref="A122:A123"/>
    <mergeCell ref="A110:A12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5">
      <selection activeCell="I11" sqref="I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I1">
      <selection activeCell="S6" sqref="S6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2024-03-28T08:16:09Z</dcterms:modified>
  <cp:category/>
  <cp:version/>
  <cp:contentType/>
  <cp:contentStatus/>
</cp:coreProperties>
</file>