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21600" windowHeight="9435" tabRatio="870" activeTab="0"/>
  </bookViews>
  <sheets>
    <sheet name="Table A" sheetId="1" r:id="rId1"/>
    <sheet name="CYGDP CP" sheetId="2" r:id="rId2"/>
    <sheet name="CYGDP SH" sheetId="3" r:id="rId3"/>
    <sheet name="CYGDP KP" sheetId="4" r:id="rId4"/>
    <sheet name="CYGDP Gr" sheetId="5" r:id="rId5"/>
    <sheet name="CYGDP Cont" sheetId="6" r:id="rId6"/>
    <sheet name="CYGDP DF" sheetId="7" r:id="rId7"/>
    <sheet name="T3 GDP CY" sheetId="8" r:id="rId8"/>
    <sheet name="T3A GDP XCY" sheetId="9" r:id="rId9"/>
  </sheets>
  <externalReferences>
    <externalReference r:id="rId12"/>
  </externalReferences>
  <definedNames>
    <definedName name="_xlnm.Print_Area" localSheetId="5">'CYGDP Cont'!$D$1:$AD$49</definedName>
    <definedName name="_xlnm.Print_Area" localSheetId="1">'CYGDP CP'!$D$1:$AD$49</definedName>
    <definedName name="_xlnm.Print_Area" localSheetId="6">'CYGDP DF'!$D$1:$AD$49</definedName>
    <definedName name="_xlnm.Print_Area" localSheetId="4">'CYGDP Gr'!$D$1:$AD$49</definedName>
    <definedName name="_xlnm.Print_Area" localSheetId="3">'CYGDP KP'!$D$1:$AD$49</definedName>
    <definedName name="_xlnm.Print_Area" localSheetId="2">'CYGDP SH'!$D$1:$AD$49</definedName>
    <definedName name="_xlnm.Print_Area" localSheetId="7">'T3 GDP CY'!$D$3:$AD$70</definedName>
    <definedName name="_xlnm.Print_Area" localSheetId="8">'T3A GDP XCY'!$D$3:$AD$49</definedName>
    <definedName name="_xlnm.Print_Area" localSheetId="0">'Table A'!$D$1:$AC$46</definedName>
    <definedName name="_xlnm.Print_Titles" localSheetId="5">'CYGDP Cont'!$5:$6</definedName>
    <definedName name="_xlnm.Print_Titles" localSheetId="1">'CYGDP CP'!$5:$6</definedName>
    <definedName name="_xlnm.Print_Titles" localSheetId="6">'CYGDP DF'!$5:$6</definedName>
    <definedName name="_xlnm.Print_Titles" localSheetId="4">'CYGDP Gr'!$5:$6</definedName>
    <definedName name="_xlnm.Print_Titles" localSheetId="3">'CYGDP KP'!$5:$6</definedName>
    <definedName name="_xlnm.Print_Titles" localSheetId="2">'CYGDP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<sst xmlns="http://schemas.openxmlformats.org/spreadsheetml/2006/main" count="600" uniqueCount="146">
  <si>
    <t>Table A</t>
  </si>
  <si>
    <t>Macro-economic aggregates</t>
  </si>
  <si>
    <t>Gross Domestic Product (Rwf billions)</t>
  </si>
  <si>
    <t>GDP at current prices</t>
  </si>
  <si>
    <t>Growth rate</t>
  </si>
  <si>
    <t xml:space="preserve">Implicit GDP deflator </t>
  </si>
  <si>
    <t>GDP per head (in '000 Rwf)</t>
  </si>
  <si>
    <t>GDP per head (in current US dollars)</t>
  </si>
  <si>
    <t>Proportions of GDP</t>
  </si>
  <si>
    <t>Total final consumption expenditure</t>
  </si>
  <si>
    <t xml:space="preserve">    Government</t>
  </si>
  <si>
    <t xml:space="preserve">    Private (includes changes in stock)</t>
  </si>
  <si>
    <t>Gross capital formation</t>
  </si>
  <si>
    <t>Resource balance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</si>
  <si>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</si>
  <si>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</si>
  <si>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</si>
  <si>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</si>
  <si>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</si>
  <si>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National income and expenditure (Rwf billions)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</si>
  <si>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</si>
  <si>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</si>
  <si>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</si>
  <si>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</si>
  <si>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</si>
  <si>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</si>
  <si>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</si>
  <si>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</si>
  <si>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</si>
  <si>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</si>
  <si>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</si>
  <si>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Exchange rate: Rwf per US dollar</t>
  </si>
  <si>
    <t>Source:  National Institute of Statistics of Rwanda</t>
  </si>
  <si>
    <t>Table 1</t>
  </si>
  <si>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</si>
  <si>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</si>
  <si>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</si>
  <si>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</si>
  <si>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</si>
  <si>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</si>
  <si>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</si>
  <si>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</si>
  <si>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</si>
  <si>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</si>
  <si>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</si>
  <si>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</si>
  <si>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</si>
  <si>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</si>
  <si>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</si>
  <si>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</si>
  <si>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</si>
  <si>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</si>
  <si>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</si>
  <si>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</si>
  <si>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</si>
  <si>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</si>
  <si>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</si>
  <si>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</si>
  <si>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</si>
  <si>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</si>
  <si>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</si>
  <si>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</si>
  <si>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</si>
  <si>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</si>
  <si>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</si>
  <si>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</si>
  <si>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</si>
  <si>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</si>
  <si>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</si>
  <si>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</si>
  <si>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</si>
  <si>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</si>
  <si>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</si>
  <si>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</si>
  <si>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H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</si>
  <si>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</si>
  <si>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</si>
  <si>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</si>
  <si>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</si>
  <si>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</si>
  <si>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</si>
  <si>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</si>
  <si>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</si>
  <si>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</si>
  <si>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</si>
  <si>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</si>
  <si>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Table 1A</t>
  </si>
  <si>
    <t>Shares at current prices</t>
  </si>
  <si>
    <t xml:space="preserve">  ( percentages)      </t>
  </si>
  <si>
    <t>Table 2</t>
  </si>
  <si>
    <t>Tables 2A</t>
  </si>
  <si>
    <t xml:space="preserve">  ( percentage change from previous year)      </t>
  </si>
  <si>
    <t>Table 2B</t>
  </si>
  <si>
    <t xml:space="preserve">  ( Percentage points)      </t>
  </si>
  <si>
    <t>Table 3</t>
  </si>
  <si>
    <t>Deflators</t>
  </si>
  <si>
    <t>Table 4</t>
  </si>
  <si>
    <t>Expenditure on GDP</t>
  </si>
  <si>
    <t xml:space="preserve">     in current prices       </t>
  </si>
  <si>
    <t>Gross Domestic Product</t>
  </si>
  <si>
    <t xml:space="preserve">    Households and NGOs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</si>
  <si>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</si>
  <si>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</si>
  <si>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</si>
  <si>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</si>
  <si>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</si>
  <si>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</si>
  <si>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</si>
  <si>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</si>
  <si>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</si>
  <si>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</si>
  <si>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</si>
  <si>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</si>
  <si>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</si>
  <si>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</si>
  <si>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</si>
  <si>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</si>
  <si>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</si>
  <si>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</si>
  <si>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</si>
  <si>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</si>
  <si>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</si>
  <si>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</si>
  <si>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</si>
  <si>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</si>
  <si>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</si>
  <si>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Transport services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</si>
  <si>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</si>
  <si>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</si>
  <si>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</si>
  <si>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</si>
  <si>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</si>
  <si>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</si>
  <si>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</si>
  <si>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</si>
  <si>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</si>
  <si>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</si>
  <si>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</si>
  <si>
    <t>GDP at constant 2017 prices</t>
  </si>
  <si>
    <t xml:space="preserve">     in constant 2017 prices    </t>
  </si>
  <si>
    <t>at constant 2017 prices</t>
  </si>
  <si>
    <t>Growth rates at constant 2017 prices</t>
  </si>
  <si>
    <t>(2017=100)</t>
  </si>
  <si>
    <t xml:space="preserve">Growth rates, in constant 2017 prices    </t>
  </si>
  <si>
    <r>
      <rPr>
        <b/>
        <i/>
        <sz val="9"/>
        <rFont val="Times New Roman"/>
        <family val="1"/>
      </rPr>
      <t>Source:</t>
    </r>
    <r>
      <rPr>
        <i/>
        <sz val="9"/>
        <rFont val="Times New Roman"/>
        <family val="1"/>
      </rPr>
      <t xml:space="preserve"> National Institute of Statistics of Rwanda</t>
    </r>
  </si>
  <si>
    <t>Deflators (2017=100)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</si>
</sst>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&quot;RF&quot;* #,##0.00_-;\-&quot;RF&quot;* #,##0.00_-;_-&quot;RF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F_-;\-* #,##0\ _F_-;_-* &quot;-&quot;??\ _F_-;_-@_-"/>
    <numFmt numFmtId="179" formatCode="#,##0;[Red]#,##0"/>
    <numFmt numFmtId="180" formatCode="#,##0.0_ ;[Red]\-#,##0.0\ "/>
    <numFmt numFmtId="181" formatCode="0.0%"/>
    <numFmt numFmtId="182" formatCode="#,##0_ ;[Red]\-#,##0\ "/>
    <numFmt numFmtId="183" formatCode="#,##0.0;[Red]#,##0.0"/>
    <numFmt numFmtId="184" formatCode="[$-409]mmmm\ d\,\ yyyy;@"/>
    <numFmt numFmtId="185" formatCode="_-* #,##0.000\ _F_-;\-* #,##0.000\ _F_-;_-* &quot;-&quot;??\ _F_-;_-@_-"/>
    <numFmt numFmtId="186" formatCode="_-* #,##0.00\ _€_-;\-* #,##0.00\ _€_-;_-* &quot;-&quot;??\ _€_-;_-@_-"/>
    <numFmt numFmtId="187" formatCode="#,##0.0"/>
    <numFmt numFmtId="188" formatCode="0.0"/>
    <numFmt numFmtId="189" formatCode="#,##0.00;[Red]#,##0.00"/>
    <numFmt numFmtId="190" formatCode="#,##0.000;[Red]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182" fontId="4" fillId="0" borderId="0" xfId="59" applyNumberFormat="1" applyFont="1" applyBorder="1" applyAlignment="1">
      <alignment/>
      <protection/>
    </xf>
    <xf numFmtId="178" fontId="4" fillId="0" borderId="0" xfId="45" applyNumberFormat="1" applyFont="1" applyAlignment="1">
      <alignment horizontal="left"/>
    </xf>
    <xf numFmtId="0" fontId="55" fillId="0" borderId="0" xfId="0" applyFont="1" applyAlignment="1">
      <alignment/>
    </xf>
    <xf numFmtId="182" fontId="4" fillId="0" borderId="0" xfId="59" applyNumberFormat="1" applyFont="1" applyBorder="1" applyAlignment="1">
      <alignment vertical="center"/>
      <protection/>
    </xf>
    <xf numFmtId="182" fontId="5" fillId="0" borderId="0" xfId="59" applyNumberFormat="1" applyFont="1" applyBorder="1" applyAlignment="1">
      <alignment/>
      <protection/>
    </xf>
    <xf numFmtId="178" fontId="6" fillId="0" borderId="10" xfId="45" applyNumberFormat="1" applyFont="1" applyBorder="1" applyAlignment="1">
      <alignment/>
    </xf>
    <xf numFmtId="1" fontId="5" fillId="0" borderId="10" xfId="45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182" fontId="5" fillId="0" borderId="0" xfId="59" applyNumberFormat="1" applyFont="1" applyBorder="1" applyAlignment="1">
      <alignment vertical="center" wrapText="1"/>
      <protection/>
    </xf>
    <xf numFmtId="182" fontId="5" fillId="0" borderId="0" xfId="59" applyNumberFormat="1" applyFont="1" applyBorder="1" applyAlignment="1">
      <alignment horizontal="center" vertical="center" wrapText="1"/>
      <protection/>
    </xf>
    <xf numFmtId="182" fontId="6" fillId="0" borderId="0" xfId="59" applyNumberFormat="1" applyFont="1" applyBorder="1" applyAlignment="1">
      <alignment vertical="center" wrapText="1"/>
      <protection/>
    </xf>
    <xf numFmtId="182" fontId="5" fillId="0" borderId="0" xfId="59" applyNumberFormat="1" applyFont="1" applyBorder="1" applyAlignment="1">
      <alignment vertical="center"/>
      <protection/>
    </xf>
    <xf numFmtId="178" fontId="5" fillId="33" borderId="0" xfId="45" applyNumberFormat="1" applyFont="1" applyFill="1" applyAlignment="1">
      <alignment/>
    </xf>
    <xf numFmtId="1" fontId="6" fillId="33" borderId="0" xfId="45" applyNumberFormat="1" applyFont="1" applyFill="1" applyBorder="1" applyAlignment="1" quotePrefix="1">
      <alignment horizontal="center"/>
    </xf>
    <xf numFmtId="0" fontId="56" fillId="0" borderId="0" xfId="0" applyFont="1" applyAlignment="1">
      <alignment/>
    </xf>
    <xf numFmtId="178" fontId="5" fillId="0" borderId="0" xfId="45" applyNumberFormat="1" applyFont="1" applyFill="1" applyAlignment="1">
      <alignment/>
    </xf>
    <xf numFmtId="179" fontId="5" fillId="0" borderId="0" xfId="45" applyNumberFormat="1" applyFont="1" applyFill="1" applyAlignment="1">
      <alignment/>
    </xf>
    <xf numFmtId="182" fontId="5" fillId="33" borderId="0" xfId="59" applyNumberFormat="1" applyFont="1" applyFill="1" applyBorder="1" applyAlignment="1">
      <alignment/>
      <protection/>
    </xf>
    <xf numFmtId="178" fontId="7" fillId="0" borderId="0" xfId="45" applyNumberFormat="1" applyFont="1" applyFill="1" applyAlignment="1">
      <alignment/>
    </xf>
    <xf numFmtId="181" fontId="7" fillId="0" borderId="0" xfId="64" applyNumberFormat="1" applyFont="1" applyFill="1" applyAlignment="1">
      <alignment/>
    </xf>
    <xf numFmtId="182" fontId="6" fillId="0" borderId="0" xfId="59" applyNumberFormat="1" applyFont="1" applyFill="1" applyBorder="1" applyAlignment="1">
      <alignment horizontal="center"/>
      <protection/>
    </xf>
    <xf numFmtId="182" fontId="6" fillId="0" borderId="0" xfId="59" applyNumberFormat="1" applyFont="1" applyFill="1" applyBorder="1" applyAlignment="1">
      <alignment/>
      <protection/>
    </xf>
    <xf numFmtId="182" fontId="5" fillId="0" borderId="0" xfId="59" applyNumberFormat="1" applyFont="1" applyFill="1" applyBorder="1" applyAlignment="1">
      <alignment/>
      <protection/>
    </xf>
    <xf numFmtId="182" fontId="5" fillId="0" borderId="0" xfId="45" applyNumberFormat="1" applyFont="1" applyFill="1" applyAlignment="1">
      <alignment/>
    </xf>
    <xf numFmtId="182" fontId="7" fillId="0" borderId="0" xfId="59" applyNumberFormat="1" applyFont="1" applyFill="1" applyBorder="1" applyAlignment="1">
      <alignment horizontal="center"/>
      <protection/>
    </xf>
    <xf numFmtId="182" fontId="7" fillId="0" borderId="0" xfId="59" applyNumberFormat="1" applyFont="1" applyFill="1" applyBorder="1" applyAlignment="1">
      <alignment/>
      <protection/>
    </xf>
    <xf numFmtId="9" fontId="7" fillId="0" borderId="0" xfId="64" applyNumberFormat="1" applyFont="1" applyFill="1" applyAlignment="1">
      <alignment/>
    </xf>
    <xf numFmtId="178" fontId="6" fillId="0" borderId="0" xfId="45" applyNumberFormat="1" applyFont="1" applyFill="1" applyAlignment="1">
      <alignment/>
    </xf>
    <xf numFmtId="182" fontId="6" fillId="0" borderId="0" xfId="45" applyNumberFormat="1" applyFont="1" applyFill="1" applyAlignment="1">
      <alignment/>
    </xf>
    <xf numFmtId="183" fontId="6" fillId="0" borderId="0" xfId="45" applyNumberFormat="1" applyFont="1" applyFill="1" applyAlignment="1">
      <alignment/>
    </xf>
    <xf numFmtId="179" fontId="6" fillId="0" borderId="0" xfId="45" applyNumberFormat="1" applyFont="1" applyFill="1" applyAlignment="1">
      <alignment/>
    </xf>
    <xf numFmtId="0" fontId="57" fillId="0" borderId="0" xfId="0" applyFont="1" applyAlignment="1">
      <alignment/>
    </xf>
    <xf numFmtId="182" fontId="8" fillId="0" borderId="0" xfId="59" applyNumberFormat="1" applyFont="1" applyBorder="1" applyAlignment="1">
      <alignment/>
      <protection/>
    </xf>
    <xf numFmtId="182" fontId="7" fillId="0" borderId="11" xfId="59" applyNumberFormat="1" applyFont="1" applyFill="1" applyBorder="1" applyAlignment="1">
      <alignment/>
      <protection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/>
    </xf>
    <xf numFmtId="184" fontId="7" fillId="0" borderId="0" xfId="59" applyNumberFormat="1" applyFont="1" applyFill="1" applyBorder="1" applyAlignment="1">
      <alignment horizontal="left"/>
      <protection/>
    </xf>
    <xf numFmtId="0" fontId="57" fillId="0" borderId="0" xfId="0" applyFont="1" applyAlignment="1">
      <alignment horizontal="center"/>
    </xf>
    <xf numFmtId="182" fontId="11" fillId="0" borderId="0" xfId="59" applyNumberFormat="1" applyFont="1" applyBorder="1" applyAlignment="1">
      <alignment/>
      <protection/>
    </xf>
    <xf numFmtId="0" fontId="55" fillId="0" borderId="0" xfId="0" applyFont="1" applyBorder="1" applyAlignment="1">
      <alignment/>
    </xf>
    <xf numFmtId="178" fontId="12" fillId="0" borderId="0" xfId="45" applyNumberFormat="1" applyFont="1" applyAlignment="1">
      <alignment/>
    </xf>
    <xf numFmtId="185" fontId="12" fillId="0" borderId="0" xfId="45" applyNumberFormat="1" applyFont="1" applyAlignment="1">
      <alignment/>
    </xf>
    <xf numFmtId="0" fontId="58" fillId="0" borderId="0" xfId="0" applyFont="1" applyAlignment="1">
      <alignment/>
    </xf>
    <xf numFmtId="182" fontId="13" fillId="0" borderId="0" xfId="59" applyNumberFormat="1" applyFont="1" applyBorder="1" applyAlignment="1">
      <alignment/>
      <protection/>
    </xf>
    <xf numFmtId="0" fontId="14" fillId="0" borderId="0" xfId="0" applyFont="1" applyAlignment="1">
      <alignment horizontal="center" vertical="center"/>
    </xf>
    <xf numFmtId="180" fontId="5" fillId="0" borderId="0" xfId="45" applyNumberFormat="1" applyFont="1" applyAlignment="1">
      <alignment horizontal="center" vertical="center"/>
    </xf>
    <xf numFmtId="182" fontId="5" fillId="0" borderId="0" xfId="45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5" fillId="0" borderId="0" xfId="45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60" applyFont="1">
      <alignment/>
      <protection/>
    </xf>
    <xf numFmtId="0" fontId="4" fillId="0" borderId="0" xfId="45" applyNumberFormat="1" applyFont="1" applyAlignment="1">
      <alignment horizontal="left"/>
    </xf>
    <xf numFmtId="0" fontId="3" fillId="0" borderId="0" xfId="45" applyNumberFormat="1" applyFont="1" applyAlignment="1">
      <alignment horizontal="centerContinuous"/>
    </xf>
    <xf numFmtId="0" fontId="3" fillId="0" borderId="0" xfId="60" applyNumberFormat="1" applyFont="1" applyAlignment="1">
      <alignment horizontal="center"/>
      <protection/>
    </xf>
    <xf numFmtId="0" fontId="15" fillId="0" borderId="0" xfId="60" applyFont="1">
      <alignment/>
      <protection/>
    </xf>
    <xf numFmtId="49" fontId="5" fillId="0" borderId="0" xfId="0" applyNumberFormat="1" applyFont="1" applyAlignment="1">
      <alignment/>
    </xf>
    <xf numFmtId="0" fontId="5" fillId="0" borderId="10" xfId="45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45" applyNumberFormat="1" applyFont="1" applyBorder="1" applyAlignment="1" quotePrefix="1">
      <alignment horizontal="center"/>
    </xf>
    <xf numFmtId="9" fontId="6" fillId="0" borderId="0" xfId="64" applyFont="1" applyAlignment="1">
      <alignment/>
    </xf>
    <xf numFmtId="187" fontId="5" fillId="34" borderId="0" xfId="45" applyNumberFormat="1" applyFont="1" applyFill="1" applyAlignment="1">
      <alignment/>
    </xf>
    <xf numFmtId="187" fontId="6" fillId="34" borderId="0" xfId="0" applyNumberFormat="1" applyFont="1" applyFill="1" applyAlignment="1">
      <alignment/>
    </xf>
    <xf numFmtId="9" fontId="5" fillId="34" borderId="0" xfId="63" applyFont="1" applyFill="1" applyAlignment="1">
      <alignment/>
    </xf>
    <xf numFmtId="9" fontId="5" fillId="0" borderId="0" xfId="63" applyFont="1" applyBorder="1" applyAlignment="1">
      <alignment/>
    </xf>
    <xf numFmtId="187" fontId="6" fillId="0" borderId="0" xfId="45" applyNumberFormat="1" applyFont="1" applyBorder="1" applyAlignment="1">
      <alignment/>
    </xf>
    <xf numFmtId="187" fontId="16" fillId="0" borderId="0" xfId="0" applyNumberFormat="1" applyFont="1" applyAlignment="1">
      <alignment/>
    </xf>
    <xf numFmtId="9" fontId="16" fillId="0" borderId="0" xfId="63" applyFont="1" applyAlignment="1">
      <alignment/>
    </xf>
    <xf numFmtId="187" fontId="6" fillId="0" borderId="0" xfId="45" applyNumberFormat="1" applyFont="1" applyBorder="1" applyAlignment="1" quotePrefix="1">
      <alignment horizontal="left"/>
    </xf>
    <xf numFmtId="9" fontId="6" fillId="0" borderId="0" xfId="64" applyFont="1" applyFill="1" applyAlignment="1">
      <alignment/>
    </xf>
    <xf numFmtId="187" fontId="5" fillId="0" borderId="0" xfId="45" applyNumberFormat="1" applyFont="1" applyFill="1" applyAlignment="1">
      <alignment/>
    </xf>
    <xf numFmtId="187" fontId="6" fillId="0" borderId="0" xfId="0" applyNumberFormat="1" applyFont="1" applyFill="1" applyAlignment="1">
      <alignment/>
    </xf>
    <xf numFmtId="9" fontId="5" fillId="0" borderId="0" xfId="63" applyFont="1" applyFill="1" applyAlignment="1">
      <alignment/>
    </xf>
    <xf numFmtId="0" fontId="6" fillId="0" borderId="0" xfId="0" applyFont="1" applyFill="1" applyAlignment="1">
      <alignment/>
    </xf>
    <xf numFmtId="187" fontId="6" fillId="0" borderId="12" xfId="45" applyNumberFormat="1" applyFont="1" applyBorder="1" applyAlignment="1" quotePrefix="1">
      <alignment horizontal="left"/>
    </xf>
    <xf numFmtId="187" fontId="16" fillId="0" borderId="12" xfId="0" applyNumberFormat="1" applyFont="1" applyBorder="1" applyAlignment="1">
      <alignment/>
    </xf>
    <xf numFmtId="9" fontId="16" fillId="0" borderId="12" xfId="63" applyFont="1" applyBorder="1" applyAlignment="1">
      <alignment/>
    </xf>
    <xf numFmtId="0" fontId="56" fillId="0" borderId="0" xfId="60" applyFont="1">
      <alignment/>
      <protection/>
    </xf>
    <xf numFmtId="0" fontId="6" fillId="0" borderId="0" xfId="60" applyFont="1">
      <alignment/>
      <protection/>
    </xf>
    <xf numFmtId="0" fontId="5" fillId="34" borderId="0" xfId="45" applyNumberFormat="1" applyFont="1" applyFill="1" applyAlignment="1">
      <alignment/>
    </xf>
    <xf numFmtId="0" fontId="6" fillId="34" borderId="0" xfId="60" applyFont="1" applyFill="1">
      <alignment/>
      <protection/>
    </xf>
    <xf numFmtId="181" fontId="5" fillId="34" borderId="0" xfId="64" applyNumberFormat="1" applyFont="1" applyFill="1" applyAlignment="1">
      <alignment/>
    </xf>
    <xf numFmtId="9" fontId="5" fillId="34" borderId="0" xfId="64" applyNumberFormat="1" applyFont="1" applyFill="1" applyAlignment="1">
      <alignment/>
    </xf>
    <xf numFmtId="0" fontId="6" fillId="0" borderId="0" xfId="45" applyNumberFormat="1" applyFont="1" applyBorder="1" applyAlignment="1">
      <alignment/>
    </xf>
    <xf numFmtId="0" fontId="16" fillId="0" borderId="0" xfId="60" applyFont="1">
      <alignment/>
      <protection/>
    </xf>
    <xf numFmtId="9" fontId="16" fillId="0" borderId="0" xfId="64" applyFont="1" applyAlignment="1">
      <alignment/>
    </xf>
    <xf numFmtId="0" fontId="6" fillId="0" borderId="0" xfId="60" applyFont="1" applyFill="1">
      <alignment/>
      <protection/>
    </xf>
    <xf numFmtId="0" fontId="5" fillId="0" borderId="0" xfId="45" applyNumberFormat="1" applyFont="1" applyFill="1" applyAlignment="1">
      <alignment/>
    </xf>
    <xf numFmtId="9" fontId="5" fillId="0" borderId="0" xfId="64" applyFont="1" applyFill="1" applyAlignment="1">
      <alignment/>
    </xf>
    <xf numFmtId="9" fontId="5" fillId="34" borderId="0" xfId="64" applyFont="1" applyFill="1" applyAlignment="1">
      <alignment/>
    </xf>
    <xf numFmtId="0" fontId="6" fillId="0" borderId="12" xfId="45" applyNumberFormat="1" applyFont="1" applyBorder="1" applyAlignment="1">
      <alignment/>
    </xf>
    <xf numFmtId="0" fontId="16" fillId="0" borderId="12" xfId="60" applyFont="1" applyBorder="1">
      <alignment/>
      <protection/>
    </xf>
    <xf numFmtId="9" fontId="16" fillId="0" borderId="12" xfId="64" applyFont="1" applyBorder="1" applyAlignment="1">
      <alignment/>
    </xf>
    <xf numFmtId="178" fontId="6" fillId="0" borderId="0" xfId="45" applyNumberFormat="1" applyFont="1" applyAlignment="1">
      <alignment/>
    </xf>
    <xf numFmtId="185" fontId="6" fillId="0" borderId="0" xfId="45" applyNumberFormat="1" applyFont="1" applyAlignment="1">
      <alignment/>
    </xf>
    <xf numFmtId="184" fontId="17" fillId="0" borderId="0" xfId="59" applyNumberFormat="1" applyFont="1" applyFill="1" applyBorder="1" applyAlignment="1">
      <alignment horizontal="left"/>
      <protection/>
    </xf>
    <xf numFmtId="185" fontId="15" fillId="0" borderId="0" xfId="45" applyNumberFormat="1" applyFont="1" applyAlignment="1">
      <alignment/>
    </xf>
    <xf numFmtId="0" fontId="15" fillId="0" borderId="0" xfId="60" applyNumberFormat="1" applyFont="1">
      <alignment/>
      <protection/>
    </xf>
    <xf numFmtId="0" fontId="3" fillId="0" borderId="0" xfId="0" applyFont="1" applyAlignment="1">
      <alignment/>
    </xf>
    <xf numFmtId="187" fontId="4" fillId="0" borderId="0" xfId="45" applyNumberFormat="1" applyFont="1" applyAlignment="1">
      <alignment/>
    </xf>
    <xf numFmtId="18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3" fontId="5" fillId="34" borderId="0" xfId="45" applyNumberFormat="1" applyFont="1" applyFill="1" applyAlignment="1">
      <alignment/>
    </xf>
    <xf numFmtId="3" fontId="5" fillId="0" borderId="0" xfId="59" applyNumberFormat="1" applyFont="1" applyBorder="1" applyAlignment="1">
      <alignment/>
      <protection/>
    </xf>
    <xf numFmtId="3" fontId="16" fillId="0" borderId="0" xfId="45" applyNumberFormat="1" applyFont="1" applyAlignment="1">
      <alignment/>
    </xf>
    <xf numFmtId="3" fontId="5" fillId="0" borderId="0" xfId="45" applyNumberFormat="1" applyFont="1" applyFill="1" applyAlignment="1">
      <alignment/>
    </xf>
    <xf numFmtId="3" fontId="16" fillId="0" borderId="12" xfId="45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182" fontId="4" fillId="0" borderId="0" xfId="59" applyNumberFormat="1" applyFont="1" applyFill="1" applyBorder="1" applyAlignment="1">
      <alignment/>
      <protection/>
    </xf>
    <xf numFmtId="182" fontId="4" fillId="0" borderId="0" xfId="59" applyNumberFormat="1" applyFont="1" applyBorder="1" applyAlignment="1">
      <alignment horizontal="center" vertical="center"/>
      <protection/>
    </xf>
    <xf numFmtId="182" fontId="4" fillId="0" borderId="0" xfId="59" applyNumberFormat="1" applyFont="1" applyBorder="1" applyAlignment="1">
      <alignment horizontal="center"/>
      <protection/>
    </xf>
    <xf numFmtId="182" fontId="13" fillId="0" borderId="0" xfId="59" applyNumberFormat="1" applyFont="1" applyFill="1" applyBorder="1" applyAlignment="1">
      <alignment/>
      <protection/>
    </xf>
    <xf numFmtId="182" fontId="11" fillId="0" borderId="0" xfId="59" applyNumberFormat="1" applyFont="1" applyBorder="1" applyAlignment="1">
      <alignment horizontal="center"/>
      <protection/>
    </xf>
    <xf numFmtId="49" fontId="5" fillId="0" borderId="10" xfId="46" applyNumberFormat="1" applyFont="1" applyBorder="1" applyAlignment="1">
      <alignment horizontal="center" vertical="center" wrapText="1"/>
    </xf>
    <xf numFmtId="182" fontId="5" fillId="0" borderId="0" xfId="59" applyNumberFormat="1" applyFont="1" applyBorder="1" applyAlignment="1">
      <alignment horizontal="center"/>
      <protection/>
    </xf>
    <xf numFmtId="182" fontId="5" fillId="33" borderId="0" xfId="59" applyNumberFormat="1" applyFont="1" applyFill="1" applyBorder="1" applyAlignment="1">
      <alignment horizontal="center"/>
      <protection/>
    </xf>
    <xf numFmtId="3" fontId="5" fillId="33" borderId="0" xfId="63" applyNumberFormat="1" applyFont="1" applyFill="1" applyBorder="1" applyAlignment="1">
      <alignment/>
    </xf>
    <xf numFmtId="3" fontId="6" fillId="0" borderId="0" xfId="59" applyNumberFormat="1" applyFont="1" applyFill="1" applyBorder="1" applyAlignment="1">
      <alignment/>
      <protection/>
    </xf>
    <xf numFmtId="182" fontId="5" fillId="0" borderId="0" xfId="59" applyNumberFormat="1" applyFont="1" applyFill="1" applyBorder="1" applyAlignment="1">
      <alignment horizontal="center"/>
      <protection/>
    </xf>
    <xf numFmtId="3" fontId="5" fillId="0" borderId="0" xfId="63" applyNumberFormat="1" applyFont="1" applyFill="1" applyBorder="1" applyAlignment="1">
      <alignment/>
    </xf>
    <xf numFmtId="0" fontId="56" fillId="0" borderId="0" xfId="0" applyFont="1" applyFill="1" applyAlignment="1">
      <alignment/>
    </xf>
    <xf numFmtId="3" fontId="7" fillId="0" borderId="0" xfId="59" applyNumberFormat="1" applyFont="1" applyFill="1" applyBorder="1" applyAlignment="1">
      <alignment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182" fontId="56" fillId="0" borderId="0" xfId="0" applyNumberFormat="1" applyFont="1" applyAlignment="1">
      <alignment horizontal="center"/>
    </xf>
    <xf numFmtId="9" fontId="5" fillId="0" borderId="0" xfId="63" applyFont="1" applyBorder="1" applyAlignment="1">
      <alignment horizontal="center" vertical="center" wrapText="1"/>
    </xf>
    <xf numFmtId="181" fontId="5" fillId="33" borderId="0" xfId="63" applyNumberFormat="1" applyFont="1" applyFill="1" applyBorder="1" applyAlignment="1">
      <alignment/>
    </xf>
    <xf numFmtId="9" fontId="5" fillId="33" borderId="0" xfId="63" applyFont="1" applyFill="1" applyBorder="1" applyAlignment="1">
      <alignment/>
    </xf>
    <xf numFmtId="9" fontId="6" fillId="0" borderId="0" xfId="63" applyFont="1" applyFill="1" applyBorder="1" applyAlignment="1">
      <alignment/>
    </xf>
    <xf numFmtId="9" fontId="5" fillId="0" borderId="0" xfId="63" applyFont="1" applyFill="1" applyBorder="1" applyAlignment="1">
      <alignment/>
    </xf>
    <xf numFmtId="9" fontId="7" fillId="0" borderId="0" xfId="63" applyFont="1" applyFill="1" applyBorder="1" applyAlignment="1">
      <alignment/>
    </xf>
    <xf numFmtId="187" fontId="5" fillId="33" borderId="0" xfId="63" applyNumberFormat="1" applyFont="1" applyFill="1" applyBorder="1" applyAlignment="1">
      <alignment/>
    </xf>
    <xf numFmtId="187" fontId="5" fillId="0" borderId="0" xfId="59" applyNumberFormat="1" applyFont="1" applyBorder="1" applyAlignment="1">
      <alignment horizontal="center" vertical="center" wrapText="1"/>
      <protection/>
    </xf>
    <xf numFmtId="187" fontId="6" fillId="0" borderId="0" xfId="59" applyNumberFormat="1" applyFont="1" applyFill="1" applyBorder="1" applyAlignment="1">
      <alignment/>
      <protection/>
    </xf>
    <xf numFmtId="187" fontId="5" fillId="0" borderId="0" xfId="63" applyNumberFormat="1" applyFont="1" applyFill="1" applyBorder="1" applyAlignment="1">
      <alignment/>
    </xf>
    <xf numFmtId="187" fontId="7" fillId="0" borderId="0" xfId="59" applyNumberFormat="1" applyFont="1" applyFill="1" applyBorder="1" applyAlignment="1">
      <alignment/>
      <protection/>
    </xf>
    <xf numFmtId="187" fontId="4" fillId="0" borderId="0" xfId="0" applyNumberFormat="1" applyFont="1" applyAlignment="1">
      <alignment/>
    </xf>
    <xf numFmtId="0" fontId="4" fillId="0" borderId="0" xfId="60" applyNumberFormat="1" applyFont="1" applyAlignment="1">
      <alignment horizontal="left"/>
      <protection/>
    </xf>
    <xf numFmtId="178" fontId="3" fillId="0" borderId="0" xfId="45" applyNumberFormat="1" applyFont="1" applyAlignment="1">
      <alignment horizontal="centerContinuous"/>
    </xf>
    <xf numFmtId="0" fontId="18" fillId="0" borderId="0" xfId="0" applyFont="1" applyAlignment="1">
      <alignment/>
    </xf>
    <xf numFmtId="0" fontId="59" fillId="0" borderId="0" xfId="0" applyFont="1" applyAlignment="1">
      <alignment/>
    </xf>
    <xf numFmtId="178" fontId="18" fillId="0" borderId="0" xfId="45" applyNumberFormat="1" applyFont="1" applyAlignment="1">
      <alignment horizontal="centerContinuous"/>
    </xf>
    <xf numFmtId="182" fontId="4" fillId="0" borderId="0" xfId="59" applyNumberFormat="1" applyFont="1">
      <alignment/>
      <protection/>
    </xf>
    <xf numFmtId="182" fontId="4" fillId="0" borderId="0" xfId="59" applyNumberFormat="1" applyFont="1" applyAlignment="1">
      <alignment vertical="center"/>
      <protection/>
    </xf>
    <xf numFmtId="182" fontId="13" fillId="0" borderId="0" xfId="59" applyNumberFormat="1" applyFont="1">
      <alignment/>
      <protection/>
    </xf>
    <xf numFmtId="49" fontId="5" fillId="0" borderId="10" xfId="46" applyNumberFormat="1" applyFont="1" applyBorder="1" applyAlignment="1">
      <alignment horizontal="center" vertical="center"/>
    </xf>
    <xf numFmtId="182" fontId="6" fillId="0" borderId="0" xfId="59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82" fontId="6" fillId="0" borderId="0" xfId="0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6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9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view="pageBreakPreview" zoomScaleSheetLayoutView="100" zoomScalePageLayoutView="0" workbookViewId="0" topLeftCell="A1">
      <pane xSplit="5" ySplit="3" topLeftCell="O4" activePane="bottomRight" state="frozen"/>
      <selection pane="topLeft" activeCell="J1" sqref="F1:J16384"/>
      <selection pane="topRight" activeCell="J1" sqref="F1:J16384"/>
      <selection pane="bottomLeft" activeCell="J1" sqref="F1:J16384"/>
      <selection pane="bottomRight" activeCell="AC6" sqref="AC6"/>
    </sheetView>
  </sheetViews>
  <sheetFormatPr defaultColWidth="9.140625" defaultRowHeight="15"/>
  <cols>
    <col min="1" max="2" width="2.7109375" style="3" customWidth="1"/>
    <col min="3" max="3" width="1.57421875" style="3" customWidth="1"/>
    <col min="4" max="4" width="38.57421875" style="50" customWidth="1"/>
    <col min="5" max="5" width="6.421875" style="8" bestFit="1" customWidth="1"/>
    <col min="6" max="6" width="5.140625" style="8" hidden="1" customWidth="1"/>
    <col min="7" max="10" width="5.8515625" style="8" hidden="1" customWidth="1"/>
    <col min="11" max="13" width="6.140625" style="8" hidden="1" customWidth="1"/>
    <col min="14" max="29" width="7.57421875" style="8" customWidth="1"/>
    <col min="30" max="16384" width="9.140625" style="3" customWidth="1"/>
  </cols>
  <sheetData>
    <row r="1" spans="1:29" s="142" customFormat="1" ht="17.25">
      <c r="A1" s="112"/>
      <c r="B1" s="1"/>
      <c r="C1" s="1"/>
      <c r="D1" s="2" t="s">
        <v>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s="142" customFormat="1" ht="18" thickBot="1">
      <c r="A2" s="4"/>
      <c r="B2" s="4"/>
      <c r="C2" s="4"/>
      <c r="D2" s="2" t="s">
        <v>1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</row>
    <row r="3" spans="1:29" s="8" customFormat="1" ht="14.25" thickBot="1" thickTop="1">
      <c r="A3" s="5"/>
      <c r="B3" s="5"/>
      <c r="C3" s="5"/>
      <c r="D3" s="6"/>
      <c r="E3" s="7"/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7">
        <v>2008</v>
      </c>
      <c r="P3" s="7">
        <v>2009</v>
      </c>
      <c r="Q3" s="7">
        <v>2010</v>
      </c>
      <c r="R3" s="7">
        <v>2011</v>
      </c>
      <c r="S3" s="7">
        <v>2012</v>
      </c>
      <c r="T3" s="7">
        <v>2013</v>
      </c>
      <c r="U3" s="7">
        <v>2014</v>
      </c>
      <c r="V3" s="7">
        <v>2015</v>
      </c>
      <c r="W3" s="7">
        <v>2016</v>
      </c>
      <c r="X3" s="7">
        <v>2017</v>
      </c>
      <c r="Y3" s="7">
        <v>2018</v>
      </c>
      <c r="Z3" s="7">
        <v>2019</v>
      </c>
      <c r="AA3" s="7">
        <v>2020</v>
      </c>
      <c r="AB3" s="7">
        <v>2021</v>
      </c>
      <c r="AC3" s="7">
        <v>2022</v>
      </c>
    </row>
    <row r="4" spans="1:29" s="11" customFormat="1" ht="8.25" customHeight="1" thickTop="1">
      <c r="A4" s="5"/>
      <c r="B4" s="5"/>
      <c r="C4" s="5"/>
      <c r="D4" s="5"/>
      <c r="E4" s="5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s="15" customFormat="1" ht="12.75">
      <c r="A5" s="12"/>
      <c r="B5" s="12"/>
      <c r="C5" s="12"/>
      <c r="D5" s="13" t="s">
        <v>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s="15" customFormat="1" ht="12.75">
      <c r="A6" s="5"/>
      <c r="B6" s="5"/>
      <c r="C6" s="5"/>
      <c r="D6" s="16" t="s">
        <v>3</v>
      </c>
      <c r="E6" s="17"/>
      <c r="F6" s="17">
        <v>720</v>
      </c>
      <c r="G6" s="17">
        <v>806</v>
      </c>
      <c r="H6" s="17">
        <v>871</v>
      </c>
      <c r="I6" s="17">
        <v>935</v>
      </c>
      <c r="J6" s="17">
        <v>1150</v>
      </c>
      <c r="K6" s="17">
        <v>1372</v>
      </c>
      <c r="L6" s="17">
        <v>1637</v>
      </c>
      <c r="M6" s="17">
        <v>1832</v>
      </c>
      <c r="N6" s="17">
        <v>2226</v>
      </c>
      <c r="O6" s="17">
        <v>2833</v>
      </c>
      <c r="P6" s="17">
        <v>3225</v>
      </c>
      <c r="Q6" s="17">
        <v>3571</v>
      </c>
      <c r="R6" s="17">
        <v>4133</v>
      </c>
      <c r="S6" s="17">
        <v>4702</v>
      </c>
      <c r="T6" s="17">
        <v>5057</v>
      </c>
      <c r="U6" s="17">
        <v>5623</v>
      </c>
      <c r="V6" s="17">
        <v>6150</v>
      </c>
      <c r="W6" s="17">
        <v>6845</v>
      </c>
      <c r="X6" s="17">
        <v>7694</v>
      </c>
      <c r="Y6" s="17">
        <v>8298</v>
      </c>
      <c r="Z6" s="17">
        <v>9305</v>
      </c>
      <c r="AA6" s="17">
        <v>9596</v>
      </c>
      <c r="AB6" s="17">
        <v>10930</v>
      </c>
      <c r="AC6" s="17">
        <v>13716</v>
      </c>
    </row>
    <row r="7" spans="1:29" s="15" customFormat="1" ht="12.75">
      <c r="A7" s="18"/>
      <c r="B7" s="18"/>
      <c r="C7" s="5"/>
      <c r="D7" s="19" t="s">
        <v>4</v>
      </c>
      <c r="E7" s="20"/>
      <c r="F7" s="20"/>
      <c r="G7" s="20">
        <v>0.119</v>
      </c>
      <c r="H7" s="20">
        <v>0.081</v>
      </c>
      <c r="I7" s="20">
        <v>0.073</v>
      </c>
      <c r="J7" s="20">
        <v>0.23</v>
      </c>
      <c r="K7" s="20">
        <v>0.194</v>
      </c>
      <c r="L7" s="20">
        <v>0.193</v>
      </c>
      <c r="M7" s="20">
        <v>0.119</v>
      </c>
      <c r="N7" s="20">
        <v>0.216</v>
      </c>
      <c r="O7" s="20">
        <v>0.272</v>
      </c>
      <c r="P7" s="20">
        <v>0.138</v>
      </c>
      <c r="Q7" s="20">
        <v>0.108</v>
      </c>
      <c r="R7" s="20">
        <v>0.157</v>
      </c>
      <c r="S7" s="20">
        <v>0.138</v>
      </c>
      <c r="T7" s="20">
        <v>0.075</v>
      </c>
      <c r="U7" s="20">
        <v>0.112</v>
      </c>
      <c r="V7" s="20">
        <v>0.094</v>
      </c>
      <c r="W7" s="20">
        <v>0.113</v>
      </c>
      <c r="X7" s="20">
        <v>0.124</v>
      </c>
      <c r="Y7" s="20">
        <v>0.078</v>
      </c>
      <c r="Z7" s="20">
        <v>0.121</v>
      </c>
      <c r="AA7" s="20">
        <v>0.031</v>
      </c>
      <c r="AB7" s="20">
        <v>0.139</v>
      </c>
      <c r="AC7" s="20">
        <v>0.255</v>
      </c>
    </row>
    <row r="8" spans="1:29" s="15" customFormat="1" ht="12.75">
      <c r="A8" s="5"/>
      <c r="B8" s="5"/>
      <c r="C8" s="5"/>
      <c r="D8" s="16" t="s">
        <v>138</v>
      </c>
      <c r="E8" s="17"/>
      <c r="F8" s="17">
        <v>2066</v>
      </c>
      <c r="G8" s="17">
        <v>2239</v>
      </c>
      <c r="H8" s="17">
        <v>2429</v>
      </c>
      <c r="I8" s="17">
        <v>2749</v>
      </c>
      <c r="J8" s="17">
        <v>2810</v>
      </c>
      <c r="K8" s="17">
        <v>3019</v>
      </c>
      <c r="L8" s="17">
        <v>3302</v>
      </c>
      <c r="M8" s="17">
        <v>3607</v>
      </c>
      <c r="N8" s="17">
        <v>3882</v>
      </c>
      <c r="O8" s="17">
        <v>4315</v>
      </c>
      <c r="P8" s="17">
        <v>4585</v>
      </c>
      <c r="Q8" s="17">
        <v>4921</v>
      </c>
      <c r="R8" s="17">
        <v>5313</v>
      </c>
      <c r="S8" s="17">
        <v>5772</v>
      </c>
      <c r="T8" s="17">
        <v>6045</v>
      </c>
      <c r="U8" s="17">
        <v>6417</v>
      </c>
      <c r="V8" s="17">
        <v>6986</v>
      </c>
      <c r="W8" s="17">
        <v>7403</v>
      </c>
      <c r="X8" s="17">
        <v>7694</v>
      </c>
      <c r="Y8" s="17">
        <v>8351</v>
      </c>
      <c r="Z8" s="17">
        <v>9142</v>
      </c>
      <c r="AA8" s="17">
        <v>8833</v>
      </c>
      <c r="AB8" s="17">
        <v>9794</v>
      </c>
      <c r="AC8" s="17">
        <v>10593</v>
      </c>
    </row>
    <row r="9" spans="1:29" s="15" customFormat="1" ht="12.75">
      <c r="A9" s="18"/>
      <c r="B9" s="18"/>
      <c r="C9" s="5"/>
      <c r="D9" s="19" t="s">
        <v>4</v>
      </c>
      <c r="E9" s="20"/>
      <c r="F9" s="20"/>
      <c r="G9" s="20">
        <v>0.084</v>
      </c>
      <c r="H9" s="20">
        <v>0.085</v>
      </c>
      <c r="I9" s="20">
        <v>0.132</v>
      </c>
      <c r="J9" s="20">
        <v>0.022</v>
      </c>
      <c r="K9" s="20">
        <v>0.074</v>
      </c>
      <c r="L9" s="20">
        <v>0.094</v>
      </c>
      <c r="M9" s="20">
        <v>0.092</v>
      </c>
      <c r="N9" s="20">
        <v>0.076</v>
      </c>
      <c r="O9" s="20">
        <v>0.112</v>
      </c>
      <c r="P9" s="20">
        <v>0.062</v>
      </c>
      <c r="Q9" s="20">
        <v>0.073</v>
      </c>
      <c r="R9" s="20">
        <v>0.08</v>
      </c>
      <c r="S9" s="20">
        <v>0.086</v>
      </c>
      <c r="T9" s="20">
        <v>0.047</v>
      </c>
      <c r="U9" s="20">
        <v>0.062</v>
      </c>
      <c r="V9" s="20">
        <v>0.089</v>
      </c>
      <c r="W9" s="20">
        <v>0.06</v>
      </c>
      <c r="X9" s="20">
        <v>0.039</v>
      </c>
      <c r="Y9" s="20">
        <v>0.085</v>
      </c>
      <c r="Z9" s="20">
        <v>0.095</v>
      </c>
      <c r="AA9" s="20">
        <v>-0.034</v>
      </c>
      <c r="AB9" s="20">
        <v>0.109</v>
      </c>
      <c r="AC9" s="20">
        <v>0.082</v>
      </c>
    </row>
    <row r="10" spans="1:29" s="15" customFormat="1" ht="12.75">
      <c r="A10" s="21"/>
      <c r="B10" s="22"/>
      <c r="C10" s="22"/>
      <c r="D10" s="16" t="s">
        <v>5</v>
      </c>
      <c r="E10" s="17"/>
      <c r="F10" s="17">
        <v>35</v>
      </c>
      <c r="G10" s="17">
        <v>36</v>
      </c>
      <c r="H10" s="17">
        <v>36</v>
      </c>
      <c r="I10" s="17">
        <v>34</v>
      </c>
      <c r="J10" s="17">
        <v>41</v>
      </c>
      <c r="K10" s="17">
        <v>45</v>
      </c>
      <c r="L10" s="17">
        <v>50</v>
      </c>
      <c r="M10" s="17">
        <v>51</v>
      </c>
      <c r="N10" s="17">
        <v>57</v>
      </c>
      <c r="O10" s="17">
        <v>66</v>
      </c>
      <c r="P10" s="17">
        <v>70</v>
      </c>
      <c r="Q10" s="17">
        <v>73</v>
      </c>
      <c r="R10" s="17">
        <v>78</v>
      </c>
      <c r="S10" s="17">
        <v>81</v>
      </c>
      <c r="T10" s="17">
        <v>84</v>
      </c>
      <c r="U10" s="17">
        <v>88</v>
      </c>
      <c r="V10" s="17">
        <v>88</v>
      </c>
      <c r="W10" s="17">
        <v>92</v>
      </c>
      <c r="X10" s="17">
        <v>100</v>
      </c>
      <c r="Y10" s="17">
        <v>99</v>
      </c>
      <c r="Z10" s="17">
        <v>102</v>
      </c>
      <c r="AA10" s="17">
        <v>109</v>
      </c>
      <c r="AB10" s="17">
        <v>112</v>
      </c>
      <c r="AC10" s="17">
        <v>129</v>
      </c>
    </row>
    <row r="11" spans="1:29" s="15" customFormat="1" ht="12.75">
      <c r="A11" s="21"/>
      <c r="B11" s="22"/>
      <c r="C11" s="22"/>
      <c r="D11" s="19" t="s">
        <v>4</v>
      </c>
      <c r="E11" s="20"/>
      <c r="F11" s="20"/>
      <c r="G11" s="20">
        <v>0.033</v>
      </c>
      <c r="H11" s="20">
        <v>-0.004</v>
      </c>
      <c r="I11" s="20">
        <v>-0.052</v>
      </c>
      <c r="J11" s="20">
        <v>0.204</v>
      </c>
      <c r="K11" s="20">
        <v>0.111</v>
      </c>
      <c r="L11" s="20">
        <v>0.09</v>
      </c>
      <c r="M11" s="20">
        <v>0.025</v>
      </c>
      <c r="N11" s="20">
        <v>0.129</v>
      </c>
      <c r="O11" s="20">
        <v>0.145</v>
      </c>
      <c r="P11" s="20">
        <v>0.071</v>
      </c>
      <c r="Q11" s="20">
        <v>0.032</v>
      </c>
      <c r="R11" s="20">
        <v>0.072</v>
      </c>
      <c r="S11" s="20">
        <v>0.047</v>
      </c>
      <c r="T11" s="20">
        <v>0.027</v>
      </c>
      <c r="U11" s="20">
        <v>0.047</v>
      </c>
      <c r="V11" s="20">
        <v>0.005</v>
      </c>
      <c r="W11" s="20">
        <v>0.05</v>
      </c>
      <c r="X11" s="20">
        <v>0.081</v>
      </c>
      <c r="Y11" s="20">
        <v>-0.006</v>
      </c>
      <c r="Z11" s="20">
        <v>0.024</v>
      </c>
      <c r="AA11" s="20">
        <v>0.067</v>
      </c>
      <c r="AB11" s="20">
        <v>0.027</v>
      </c>
      <c r="AC11" s="20">
        <v>0.16</v>
      </c>
    </row>
    <row r="12" spans="1:29" s="11" customFormat="1" ht="8.25" customHeight="1">
      <c r="A12" s="21"/>
      <c r="B12" s="22"/>
      <c r="C12" s="22"/>
      <c r="D12" s="5"/>
      <c r="E12" s="5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s="15" customFormat="1" ht="12.75">
      <c r="A13" s="21"/>
      <c r="B13" s="22"/>
      <c r="C13" s="22"/>
      <c r="D13" s="16" t="s">
        <v>6</v>
      </c>
      <c r="E13" s="17"/>
      <c r="F13" s="17">
        <v>96</v>
      </c>
      <c r="G13" s="17">
        <v>104</v>
      </c>
      <c r="H13" s="17">
        <v>110</v>
      </c>
      <c r="I13" s="17">
        <v>115</v>
      </c>
      <c r="J13" s="17">
        <v>138</v>
      </c>
      <c r="K13" s="17">
        <v>160</v>
      </c>
      <c r="L13" s="17">
        <v>187</v>
      </c>
      <c r="M13" s="17">
        <v>204</v>
      </c>
      <c r="N13" s="17">
        <v>241</v>
      </c>
      <c r="O13" s="17">
        <v>299</v>
      </c>
      <c r="P13" s="17">
        <v>332</v>
      </c>
      <c r="Q13" s="17">
        <v>358</v>
      </c>
      <c r="R13" s="17">
        <v>404</v>
      </c>
      <c r="S13" s="17">
        <v>449</v>
      </c>
      <c r="T13" s="17">
        <v>471</v>
      </c>
      <c r="U13" s="17">
        <v>511</v>
      </c>
      <c r="V13" s="17">
        <v>546</v>
      </c>
      <c r="W13" s="17">
        <v>594</v>
      </c>
      <c r="X13" s="17">
        <v>652</v>
      </c>
      <c r="Y13" s="17">
        <v>686</v>
      </c>
      <c r="Z13" s="17">
        <v>752</v>
      </c>
      <c r="AA13" s="17">
        <v>758</v>
      </c>
      <c r="AB13" s="17">
        <v>844</v>
      </c>
      <c r="AC13" s="17">
        <v>1035</v>
      </c>
    </row>
    <row r="14" spans="1:29" s="15" customFormat="1" ht="12.75">
      <c r="A14" s="21"/>
      <c r="B14" s="22"/>
      <c r="C14" s="22"/>
      <c r="D14" s="16" t="s">
        <v>7</v>
      </c>
      <c r="E14" s="17"/>
      <c r="F14" s="17">
        <v>287</v>
      </c>
      <c r="G14" s="17">
        <v>268</v>
      </c>
      <c r="H14" s="17">
        <v>248</v>
      </c>
      <c r="I14" s="17">
        <v>242</v>
      </c>
      <c r="J14" s="17">
        <v>256</v>
      </c>
      <c r="K14" s="17">
        <v>279</v>
      </c>
      <c r="L14" s="17">
        <v>335</v>
      </c>
      <c r="M14" s="17">
        <v>369</v>
      </c>
      <c r="N14" s="17">
        <v>441</v>
      </c>
      <c r="O14" s="17">
        <v>547</v>
      </c>
      <c r="P14" s="17">
        <v>584</v>
      </c>
      <c r="Q14" s="17">
        <v>615</v>
      </c>
      <c r="R14" s="17">
        <v>674</v>
      </c>
      <c r="S14" s="17">
        <v>730</v>
      </c>
      <c r="T14" s="17">
        <v>728</v>
      </c>
      <c r="U14" s="17">
        <v>749</v>
      </c>
      <c r="V14" s="17">
        <v>759</v>
      </c>
      <c r="W14" s="17">
        <v>754</v>
      </c>
      <c r="X14" s="17">
        <v>784</v>
      </c>
      <c r="Y14" s="17">
        <v>797</v>
      </c>
      <c r="Z14" s="17">
        <v>836</v>
      </c>
      <c r="AA14" s="17">
        <v>803</v>
      </c>
      <c r="AB14" s="17">
        <v>853</v>
      </c>
      <c r="AC14" s="17">
        <v>1004</v>
      </c>
    </row>
    <row r="15" spans="1:29" s="11" customFormat="1" ht="8.25" customHeight="1">
      <c r="A15" s="18"/>
      <c r="B15" s="18"/>
      <c r="C15" s="5"/>
      <c r="D15" s="5"/>
      <c r="E15" s="5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s="15" customFormat="1" ht="12.75">
      <c r="A16" s="21"/>
      <c r="B16" s="22"/>
      <c r="C16" s="22"/>
      <c r="D16" s="13" t="s">
        <v>8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s="15" customFormat="1" ht="12.75">
      <c r="A17" s="23"/>
      <c r="B17" s="23"/>
      <c r="C17" s="23"/>
      <c r="D17" s="16" t="s">
        <v>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s="15" customFormat="1" ht="12.75">
      <c r="A18" s="25"/>
      <c r="B18" s="26"/>
      <c r="C18" s="26"/>
      <c r="D18" s="19" t="s">
        <v>10</v>
      </c>
      <c r="E18" s="27"/>
      <c r="F18" s="27">
        <v>0.163</v>
      </c>
      <c r="G18" s="27">
        <v>0.161</v>
      </c>
      <c r="H18" s="27">
        <v>0.163</v>
      </c>
      <c r="I18" s="27">
        <v>0.171</v>
      </c>
      <c r="J18" s="27">
        <v>0.17</v>
      </c>
      <c r="K18" s="27">
        <v>0.166</v>
      </c>
      <c r="L18" s="27">
        <v>0.164</v>
      </c>
      <c r="M18" s="27">
        <v>0.161</v>
      </c>
      <c r="N18" s="27">
        <v>0.142</v>
      </c>
      <c r="O18" s="27">
        <v>0.123</v>
      </c>
      <c r="P18" s="27">
        <v>0.128</v>
      </c>
      <c r="Q18" s="27">
        <v>0.131</v>
      </c>
      <c r="R18" s="27">
        <v>0.12</v>
      </c>
      <c r="S18" s="27">
        <v>0.13</v>
      </c>
      <c r="T18" s="27">
        <v>0.129</v>
      </c>
      <c r="U18" s="27">
        <v>0.143</v>
      </c>
      <c r="V18" s="27">
        <v>0.138</v>
      </c>
      <c r="W18" s="27">
        <v>0.151</v>
      </c>
      <c r="X18" s="27">
        <v>0.15</v>
      </c>
      <c r="Y18" s="27">
        <v>0.147</v>
      </c>
      <c r="Z18" s="27">
        <v>0.158</v>
      </c>
      <c r="AA18" s="27">
        <v>0.164</v>
      </c>
      <c r="AB18" s="27">
        <v>0.17</v>
      </c>
      <c r="AC18" s="27">
        <v>0.17</v>
      </c>
    </row>
    <row r="19" spans="1:29" s="15" customFormat="1" ht="12.75">
      <c r="A19" s="25"/>
      <c r="B19" s="26"/>
      <c r="C19" s="26"/>
      <c r="D19" s="19" t="s">
        <v>11</v>
      </c>
      <c r="E19" s="27"/>
      <c r="F19" s="27">
        <v>0.882</v>
      </c>
      <c r="G19" s="27">
        <v>0.884</v>
      </c>
      <c r="H19" s="27">
        <v>0.855</v>
      </c>
      <c r="I19" s="27">
        <v>0.855</v>
      </c>
      <c r="J19" s="27">
        <v>0.836</v>
      </c>
      <c r="K19" s="27">
        <v>0.818</v>
      </c>
      <c r="L19" s="27">
        <v>0.813</v>
      </c>
      <c r="M19" s="27">
        <v>0.803</v>
      </c>
      <c r="N19" s="27">
        <v>0.777</v>
      </c>
      <c r="O19" s="27">
        <v>0.814</v>
      </c>
      <c r="P19" s="27">
        <v>0.823</v>
      </c>
      <c r="Q19" s="27">
        <v>0.822</v>
      </c>
      <c r="R19" s="27">
        <v>0.815</v>
      </c>
      <c r="S19" s="27">
        <v>0.803</v>
      </c>
      <c r="T19" s="27">
        <v>0.784</v>
      </c>
      <c r="U19" s="27">
        <v>0.787</v>
      </c>
      <c r="V19" s="27">
        <v>0.807</v>
      </c>
      <c r="W19" s="27">
        <v>0.774</v>
      </c>
      <c r="X19" s="27">
        <v>0.738</v>
      </c>
      <c r="Y19" s="27">
        <v>0.774</v>
      </c>
      <c r="Z19" s="27">
        <v>0.75</v>
      </c>
      <c r="AA19" s="27">
        <v>0.75</v>
      </c>
      <c r="AB19" s="27">
        <v>0.725</v>
      </c>
      <c r="AC19" s="27">
        <v>0.739</v>
      </c>
    </row>
    <row r="20" spans="1:29" s="15" customFormat="1" ht="12.75">
      <c r="A20" s="25"/>
      <c r="B20" s="26"/>
      <c r="C20" s="26"/>
      <c r="D20" s="16" t="s">
        <v>12</v>
      </c>
      <c r="E20" s="27"/>
      <c r="F20" s="27">
        <v>0.12</v>
      </c>
      <c r="G20" s="27">
        <v>0.123</v>
      </c>
      <c r="H20" s="27">
        <v>0.128</v>
      </c>
      <c r="I20" s="27">
        <v>0.126</v>
      </c>
      <c r="J20" s="27">
        <v>0.132</v>
      </c>
      <c r="K20" s="27">
        <v>0.144</v>
      </c>
      <c r="L20" s="27">
        <v>0.151</v>
      </c>
      <c r="M20" s="27">
        <v>0.15</v>
      </c>
      <c r="N20" s="27">
        <v>0.168</v>
      </c>
      <c r="O20" s="27">
        <v>0.213</v>
      </c>
      <c r="P20" s="27">
        <v>0.21</v>
      </c>
      <c r="Q20" s="27">
        <v>0.205</v>
      </c>
      <c r="R20" s="27">
        <v>0.209</v>
      </c>
      <c r="S20" s="27">
        <v>0.233</v>
      </c>
      <c r="T20" s="27">
        <v>0.244</v>
      </c>
      <c r="U20" s="27">
        <v>0.232</v>
      </c>
      <c r="V20" s="27">
        <v>0.242</v>
      </c>
      <c r="W20" s="27">
        <v>0.261</v>
      </c>
      <c r="X20" s="27">
        <v>0.238</v>
      </c>
      <c r="Y20" s="27">
        <v>0.214</v>
      </c>
      <c r="Z20" s="27">
        <v>0.235</v>
      </c>
      <c r="AA20" s="27">
        <v>0.251</v>
      </c>
      <c r="AB20" s="27">
        <v>0.261</v>
      </c>
      <c r="AC20" s="27">
        <v>0.245</v>
      </c>
    </row>
    <row r="21" spans="1:29" s="15" customFormat="1" ht="12.75">
      <c r="A21" s="25"/>
      <c r="B21" s="26"/>
      <c r="C21" s="26"/>
      <c r="D21" s="16" t="s">
        <v>13</v>
      </c>
      <c r="E21" s="27"/>
      <c r="F21" s="27">
        <v>-0.165</v>
      </c>
      <c r="G21" s="27">
        <v>-0.167</v>
      </c>
      <c r="H21" s="27">
        <v>-0.147</v>
      </c>
      <c r="I21" s="27">
        <v>-0.152</v>
      </c>
      <c r="J21" s="27">
        <v>-0.138</v>
      </c>
      <c r="K21" s="27">
        <v>-0.127</v>
      </c>
      <c r="L21" s="27">
        <v>-0.128</v>
      </c>
      <c r="M21" s="27">
        <v>-0.115</v>
      </c>
      <c r="N21" s="27">
        <v>-0.086</v>
      </c>
      <c r="O21" s="27">
        <v>-0.151</v>
      </c>
      <c r="P21" s="27">
        <v>-0.161</v>
      </c>
      <c r="Q21" s="27">
        <v>-0.158</v>
      </c>
      <c r="R21" s="27">
        <v>-0.144</v>
      </c>
      <c r="S21" s="27">
        <v>-0.166</v>
      </c>
      <c r="T21" s="27">
        <v>-0.157</v>
      </c>
      <c r="U21" s="27">
        <v>-0.162</v>
      </c>
      <c r="V21" s="27">
        <v>-0.187</v>
      </c>
      <c r="W21" s="27">
        <v>-0.186</v>
      </c>
      <c r="X21" s="27">
        <v>-0.126</v>
      </c>
      <c r="Y21" s="27">
        <v>-0.136</v>
      </c>
      <c r="Z21" s="27">
        <v>-0.143</v>
      </c>
      <c r="AA21" s="27">
        <v>-0.165</v>
      </c>
      <c r="AB21" s="27">
        <v>-0.156</v>
      </c>
      <c r="AC21" s="27">
        <v>-0.154</v>
      </c>
    </row>
    <row r="22" spans="1:29" s="15" customFormat="1" ht="12.75">
      <c r="A22" s="25"/>
      <c r="B22" s="26"/>
      <c r="C22" s="26"/>
      <c r="D22" s="16" t="s">
        <v>14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s="15" customFormat="1" ht="12.75">
      <c r="A23" s="25"/>
      <c r="B23" s="26"/>
      <c r="C23" s="26"/>
      <c r="D23" s="19" t="s">
        <v>15</v>
      </c>
      <c r="E23" s="27"/>
      <c r="F23" s="27">
        <v>0.315</v>
      </c>
      <c r="G23" s="27">
        <v>0.312</v>
      </c>
      <c r="H23" s="27">
        <v>0.318</v>
      </c>
      <c r="I23" s="27">
        <v>0.302</v>
      </c>
      <c r="J23" s="27">
        <v>0.33</v>
      </c>
      <c r="K23" s="27">
        <v>0.339</v>
      </c>
      <c r="L23" s="27">
        <v>0.338</v>
      </c>
      <c r="M23" s="27">
        <v>0.3</v>
      </c>
      <c r="N23" s="27">
        <v>0.261</v>
      </c>
      <c r="O23" s="27">
        <v>0.248</v>
      </c>
      <c r="P23" s="27">
        <v>0.254</v>
      </c>
      <c r="Q23" s="27">
        <v>0.243</v>
      </c>
      <c r="R23" s="27">
        <v>0.238</v>
      </c>
      <c r="S23" s="27">
        <v>0.248</v>
      </c>
      <c r="T23" s="27">
        <v>0.249</v>
      </c>
      <c r="U23" s="27">
        <v>0.247</v>
      </c>
      <c r="V23" s="27">
        <v>0.24</v>
      </c>
      <c r="W23" s="27">
        <v>0.252</v>
      </c>
      <c r="X23" s="27">
        <v>0.263</v>
      </c>
      <c r="Y23" s="27">
        <v>0.246</v>
      </c>
      <c r="Z23" s="27">
        <v>0.236</v>
      </c>
      <c r="AA23" s="27">
        <v>0.267</v>
      </c>
      <c r="AB23" s="27">
        <v>0.241</v>
      </c>
      <c r="AC23" s="27">
        <v>0.249</v>
      </c>
    </row>
    <row r="24" spans="1:29" s="15" customFormat="1" ht="12.75">
      <c r="A24" s="25"/>
      <c r="B24" s="26"/>
      <c r="C24" s="26"/>
      <c r="D24" s="19" t="s">
        <v>16</v>
      </c>
      <c r="E24" s="27"/>
      <c r="F24" s="27">
        <v>0.184</v>
      </c>
      <c r="G24" s="27">
        <v>0.168</v>
      </c>
      <c r="H24" s="27">
        <v>0.164</v>
      </c>
      <c r="I24" s="27">
        <v>0.164</v>
      </c>
      <c r="J24" s="27">
        <v>0.143</v>
      </c>
      <c r="K24" s="27">
        <v>0.146</v>
      </c>
      <c r="L24" s="27">
        <v>0.15</v>
      </c>
      <c r="M24" s="27">
        <v>0.158</v>
      </c>
      <c r="N24" s="27">
        <v>0.167</v>
      </c>
      <c r="O24" s="27">
        <v>0.163</v>
      </c>
      <c r="P24" s="27">
        <v>0.157</v>
      </c>
      <c r="Q24" s="27">
        <v>0.163</v>
      </c>
      <c r="R24" s="27">
        <v>0.182</v>
      </c>
      <c r="S24" s="27">
        <v>0.182</v>
      </c>
      <c r="T24" s="27">
        <v>0.176</v>
      </c>
      <c r="U24" s="27">
        <v>0.176</v>
      </c>
      <c r="V24" s="27">
        <v>0.175</v>
      </c>
      <c r="W24" s="27">
        <v>0.168</v>
      </c>
      <c r="X24" s="27">
        <v>0.173</v>
      </c>
      <c r="Y24" s="27">
        <v>0.173</v>
      </c>
      <c r="Z24" s="27">
        <v>0.188</v>
      </c>
      <c r="AA24" s="27">
        <v>0.186</v>
      </c>
      <c r="AB24" s="27">
        <v>0.203</v>
      </c>
      <c r="AC24" s="27">
        <v>0.212</v>
      </c>
    </row>
    <row r="25" spans="1:29" s="15" customFormat="1" ht="12.75">
      <c r="A25" s="25"/>
      <c r="B25" s="26"/>
      <c r="C25" s="26"/>
      <c r="D25" s="19" t="s">
        <v>17</v>
      </c>
      <c r="E25" s="27"/>
      <c r="F25" s="27">
        <v>0.419</v>
      </c>
      <c r="G25" s="27">
        <v>0.443</v>
      </c>
      <c r="H25" s="27">
        <v>0.434</v>
      </c>
      <c r="I25" s="27">
        <v>0.444</v>
      </c>
      <c r="J25" s="27">
        <v>0.437</v>
      </c>
      <c r="K25" s="27">
        <v>0.425</v>
      </c>
      <c r="L25" s="27">
        <v>0.425</v>
      </c>
      <c r="M25" s="27">
        <v>0.452</v>
      </c>
      <c r="N25" s="27">
        <v>0.482</v>
      </c>
      <c r="O25" s="27">
        <v>0.493</v>
      </c>
      <c r="P25" s="27">
        <v>0.495</v>
      </c>
      <c r="Q25" s="27">
        <v>0.499</v>
      </c>
      <c r="R25" s="27">
        <v>0.479</v>
      </c>
      <c r="S25" s="27">
        <v>0.488</v>
      </c>
      <c r="T25" s="27">
        <v>0.498</v>
      </c>
      <c r="U25" s="27">
        <v>0.492</v>
      </c>
      <c r="V25" s="27">
        <v>0.497</v>
      </c>
      <c r="W25" s="27">
        <v>0.493</v>
      </c>
      <c r="X25" s="27">
        <v>0.479</v>
      </c>
      <c r="Y25" s="27">
        <v>0.497</v>
      </c>
      <c r="Z25" s="27">
        <v>0.491</v>
      </c>
      <c r="AA25" s="27">
        <v>0.466</v>
      </c>
      <c r="AB25" s="27">
        <v>0.477</v>
      </c>
      <c r="AC25" s="27">
        <v>0.465</v>
      </c>
    </row>
    <row r="26" spans="1:29" s="15" customFormat="1" ht="12.75">
      <c r="A26" s="21"/>
      <c r="B26" s="22"/>
      <c r="C26" s="22"/>
      <c r="D26" s="19" t="s">
        <v>18</v>
      </c>
      <c r="E26" s="27"/>
      <c r="F26" s="27">
        <v>0.082</v>
      </c>
      <c r="G26" s="27">
        <v>0.077</v>
      </c>
      <c r="H26" s="27">
        <v>0.083</v>
      </c>
      <c r="I26" s="27">
        <v>0.09</v>
      </c>
      <c r="J26" s="27">
        <v>0.09</v>
      </c>
      <c r="K26" s="27">
        <v>0.091</v>
      </c>
      <c r="L26" s="27">
        <v>0.087</v>
      </c>
      <c r="M26" s="27">
        <v>0.089</v>
      </c>
      <c r="N26" s="27">
        <v>0.09</v>
      </c>
      <c r="O26" s="27">
        <v>0.096</v>
      </c>
      <c r="P26" s="27">
        <v>0.094</v>
      </c>
      <c r="Q26" s="27">
        <v>0.095</v>
      </c>
      <c r="R26" s="27">
        <v>0.101</v>
      </c>
      <c r="S26" s="27">
        <v>0.082</v>
      </c>
      <c r="T26" s="27">
        <v>0.077</v>
      </c>
      <c r="U26" s="27">
        <v>0.085</v>
      </c>
      <c r="V26" s="27">
        <v>0.088</v>
      </c>
      <c r="W26" s="27">
        <v>0.087</v>
      </c>
      <c r="X26" s="27">
        <v>0.085</v>
      </c>
      <c r="Y26" s="27">
        <v>0.083</v>
      </c>
      <c r="Z26" s="27">
        <v>0.085</v>
      </c>
      <c r="AA26" s="27">
        <v>0.081</v>
      </c>
      <c r="AB26" s="27">
        <v>0.078</v>
      </c>
      <c r="AC26" s="27">
        <v>0.074</v>
      </c>
    </row>
    <row r="27" spans="1:29" s="11" customFormat="1" ht="8.25" customHeight="1">
      <c r="A27" s="21"/>
      <c r="B27" s="22"/>
      <c r="C27" s="22"/>
      <c r="D27" s="5"/>
      <c r="E27" s="5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s="15" customFormat="1" ht="12.75">
      <c r="A28" s="21"/>
      <c r="B28" s="22"/>
      <c r="C28" s="22"/>
      <c r="D28" s="13" t="s">
        <v>19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s="15" customFormat="1" ht="12.75">
      <c r="A29" s="18"/>
      <c r="B29" s="18"/>
      <c r="C29" s="5"/>
      <c r="D29" s="16" t="s">
        <v>20</v>
      </c>
      <c r="E29" s="17"/>
      <c r="F29" s="17">
        <v>720</v>
      </c>
      <c r="G29" s="17">
        <v>806</v>
      </c>
      <c r="H29" s="17">
        <v>871</v>
      </c>
      <c r="I29" s="17">
        <v>935</v>
      </c>
      <c r="J29" s="17">
        <v>1150</v>
      </c>
      <c r="K29" s="17">
        <v>1372</v>
      </c>
      <c r="L29" s="17">
        <v>1637</v>
      </c>
      <c r="M29" s="17">
        <v>1832</v>
      </c>
      <c r="N29" s="17">
        <v>2226</v>
      </c>
      <c r="O29" s="17">
        <v>2833</v>
      </c>
      <c r="P29" s="17">
        <v>3225</v>
      </c>
      <c r="Q29" s="17">
        <v>3571</v>
      </c>
      <c r="R29" s="17">
        <v>4133</v>
      </c>
      <c r="S29" s="17">
        <v>4702</v>
      </c>
      <c r="T29" s="17">
        <v>5057</v>
      </c>
      <c r="U29" s="17">
        <v>5623</v>
      </c>
      <c r="V29" s="17">
        <v>6150</v>
      </c>
      <c r="W29" s="17">
        <v>6845</v>
      </c>
      <c r="X29" s="17">
        <v>7694</v>
      </c>
      <c r="Y29" s="17">
        <v>8298</v>
      </c>
      <c r="Z29" s="17">
        <v>9305</v>
      </c>
      <c r="AA29" s="17">
        <v>9596</v>
      </c>
      <c r="AB29" s="17">
        <v>10930</v>
      </c>
      <c r="AC29" s="17">
        <v>13716</v>
      </c>
    </row>
    <row r="30" spans="1:29" s="15" customFormat="1" ht="12.75">
      <c r="A30" s="18"/>
      <c r="B30" s="18"/>
      <c r="C30" s="5"/>
      <c r="D30" s="28" t="s">
        <v>21</v>
      </c>
      <c r="E30" s="29"/>
      <c r="F30" s="29">
        <v>-4</v>
      </c>
      <c r="G30" s="29">
        <v>-6</v>
      </c>
      <c r="H30" s="29">
        <v>-10</v>
      </c>
      <c r="I30" s="29">
        <v>-9</v>
      </c>
      <c r="J30" s="29">
        <v>-16</v>
      </c>
      <c r="K30" s="29">
        <v>-19</v>
      </c>
      <c r="L30" s="29">
        <v>-15</v>
      </c>
      <c r="M30" s="29">
        <v>-16</v>
      </c>
      <c r="N30" s="29">
        <v>-9</v>
      </c>
      <c r="O30" s="29">
        <v>-20</v>
      </c>
      <c r="P30" s="29">
        <v>-21</v>
      </c>
      <c r="Q30" s="29">
        <v>-30</v>
      </c>
      <c r="R30" s="29">
        <v>-34</v>
      </c>
      <c r="S30" s="29">
        <v>-63</v>
      </c>
      <c r="T30" s="29">
        <v>-85</v>
      </c>
      <c r="U30" s="29">
        <v>-129</v>
      </c>
      <c r="V30" s="29">
        <v>-117</v>
      </c>
      <c r="W30" s="29">
        <v>-188</v>
      </c>
      <c r="X30" s="29">
        <v>-242</v>
      </c>
      <c r="Y30" s="29">
        <v>-299</v>
      </c>
      <c r="Z30" s="29">
        <v>-313</v>
      </c>
      <c r="AA30" s="29">
        <v>-223</v>
      </c>
      <c r="AB30" s="29">
        <v>-224</v>
      </c>
      <c r="AC30" s="29">
        <v>-288</v>
      </c>
    </row>
    <row r="31" spans="1:29" s="15" customFormat="1" ht="12.75">
      <c r="A31" s="21"/>
      <c r="B31" s="22"/>
      <c r="C31" s="22"/>
      <c r="D31" s="16" t="s">
        <v>22</v>
      </c>
      <c r="E31" s="17"/>
      <c r="F31" s="17">
        <v>717</v>
      </c>
      <c r="G31" s="17">
        <v>800</v>
      </c>
      <c r="H31" s="17">
        <v>861</v>
      </c>
      <c r="I31" s="17">
        <v>925</v>
      </c>
      <c r="J31" s="17">
        <v>1133</v>
      </c>
      <c r="K31" s="17">
        <v>1353</v>
      </c>
      <c r="L31" s="17">
        <v>1621</v>
      </c>
      <c r="M31" s="17">
        <v>1815</v>
      </c>
      <c r="N31" s="17">
        <v>2217</v>
      </c>
      <c r="O31" s="17">
        <v>2812</v>
      </c>
      <c r="P31" s="17">
        <v>3204</v>
      </c>
      <c r="Q31" s="17">
        <v>3542</v>
      </c>
      <c r="R31" s="17">
        <v>4099</v>
      </c>
      <c r="S31" s="17">
        <v>4639</v>
      </c>
      <c r="T31" s="17">
        <v>4972</v>
      </c>
      <c r="U31" s="17">
        <v>5494</v>
      </c>
      <c r="V31" s="17">
        <v>6034</v>
      </c>
      <c r="W31" s="17">
        <v>6658</v>
      </c>
      <c r="X31" s="17">
        <v>7452</v>
      </c>
      <c r="Y31" s="17">
        <v>7999</v>
      </c>
      <c r="Z31" s="17">
        <v>8992</v>
      </c>
      <c r="AA31" s="17">
        <v>9373</v>
      </c>
      <c r="AB31" s="17">
        <v>10706</v>
      </c>
      <c r="AC31" s="17">
        <v>13428</v>
      </c>
    </row>
    <row r="32" spans="1:29" s="15" customFormat="1" ht="12.75">
      <c r="A32" s="21"/>
      <c r="B32" s="22"/>
      <c r="C32" s="22"/>
      <c r="D32" s="28" t="s">
        <v>23</v>
      </c>
      <c r="E32" s="29"/>
      <c r="F32" s="29">
        <v>60</v>
      </c>
      <c r="G32" s="29">
        <v>81</v>
      </c>
      <c r="H32" s="29">
        <v>76</v>
      </c>
      <c r="I32" s="29">
        <v>81</v>
      </c>
      <c r="J32" s="29">
        <v>105</v>
      </c>
      <c r="K32" s="29">
        <v>160</v>
      </c>
      <c r="L32" s="29">
        <v>177</v>
      </c>
      <c r="M32" s="29">
        <v>180</v>
      </c>
      <c r="N32" s="29">
        <v>252</v>
      </c>
      <c r="O32" s="29">
        <v>284</v>
      </c>
      <c r="P32" s="29">
        <v>341</v>
      </c>
      <c r="Q32" s="29">
        <v>339</v>
      </c>
      <c r="R32" s="29">
        <v>479</v>
      </c>
      <c r="S32" s="29">
        <v>388</v>
      </c>
      <c r="T32" s="29">
        <v>479</v>
      </c>
      <c r="U32" s="29">
        <v>395</v>
      </c>
      <c r="V32" s="29">
        <v>267</v>
      </c>
      <c r="W32" s="29">
        <v>271</v>
      </c>
      <c r="X32" s="29">
        <v>496</v>
      </c>
      <c r="Y32" s="29">
        <v>575</v>
      </c>
      <c r="Z32" s="29">
        <v>527</v>
      </c>
      <c r="AA32" s="29">
        <v>583</v>
      </c>
      <c r="AB32" s="29">
        <v>747</v>
      </c>
      <c r="AC32" s="29">
        <v>1009</v>
      </c>
    </row>
    <row r="33" spans="1:29" s="15" customFormat="1" ht="12.75">
      <c r="A33" s="21"/>
      <c r="B33" s="22"/>
      <c r="C33" s="22"/>
      <c r="D33" s="16" t="s">
        <v>24</v>
      </c>
      <c r="E33" s="17"/>
      <c r="F33" s="17">
        <v>777</v>
      </c>
      <c r="G33" s="17">
        <v>881</v>
      </c>
      <c r="H33" s="17">
        <v>937</v>
      </c>
      <c r="I33" s="17">
        <v>1007</v>
      </c>
      <c r="J33" s="17">
        <v>1238</v>
      </c>
      <c r="K33" s="17">
        <v>1513</v>
      </c>
      <c r="L33" s="17">
        <v>1798</v>
      </c>
      <c r="M33" s="17">
        <v>1995</v>
      </c>
      <c r="N33" s="17">
        <v>2469</v>
      </c>
      <c r="O33" s="17">
        <v>3096</v>
      </c>
      <c r="P33" s="17">
        <v>3545</v>
      </c>
      <c r="Q33" s="17">
        <v>3880</v>
      </c>
      <c r="R33" s="17">
        <v>4578</v>
      </c>
      <c r="S33" s="17">
        <v>5027</v>
      </c>
      <c r="T33" s="17">
        <v>5451</v>
      </c>
      <c r="U33" s="17">
        <v>5888</v>
      </c>
      <c r="V33" s="17">
        <v>6301</v>
      </c>
      <c r="W33" s="17">
        <v>6928</v>
      </c>
      <c r="X33" s="17">
        <v>7948</v>
      </c>
      <c r="Y33" s="17">
        <v>8574</v>
      </c>
      <c r="Z33" s="17">
        <v>9519</v>
      </c>
      <c r="AA33" s="17">
        <v>9956</v>
      </c>
      <c r="AB33" s="17">
        <v>11453</v>
      </c>
      <c r="AC33" s="17">
        <v>14437</v>
      </c>
    </row>
    <row r="34" spans="1:29" s="15" customFormat="1" ht="12.75">
      <c r="A34" s="18"/>
      <c r="B34" s="18"/>
      <c r="C34" s="5"/>
      <c r="D34" s="28" t="s">
        <v>25</v>
      </c>
      <c r="E34" s="29"/>
      <c r="F34" s="29">
        <v>-753</v>
      </c>
      <c r="G34" s="29">
        <v>-842</v>
      </c>
      <c r="H34" s="29">
        <v>-888</v>
      </c>
      <c r="I34" s="29">
        <v>-959</v>
      </c>
      <c r="J34" s="29">
        <v>-1156</v>
      </c>
      <c r="K34" s="29">
        <v>-1349</v>
      </c>
      <c r="L34" s="29">
        <v>-1599</v>
      </c>
      <c r="M34" s="29">
        <v>-1766</v>
      </c>
      <c r="N34" s="29">
        <v>-2045</v>
      </c>
      <c r="O34" s="29">
        <v>-2655</v>
      </c>
      <c r="P34" s="29">
        <v>-3065</v>
      </c>
      <c r="Q34" s="29">
        <v>-3402</v>
      </c>
      <c r="R34" s="29">
        <v>-3864</v>
      </c>
      <c r="S34" s="29">
        <v>-4385</v>
      </c>
      <c r="T34" s="29">
        <v>-4616</v>
      </c>
      <c r="U34" s="29">
        <v>-5226</v>
      </c>
      <c r="V34" s="29">
        <v>-5812</v>
      </c>
      <c r="W34" s="29">
        <v>-6332</v>
      </c>
      <c r="X34" s="29">
        <v>-6831</v>
      </c>
      <c r="Y34" s="29">
        <v>-7650</v>
      </c>
      <c r="Z34" s="29">
        <v>-8456</v>
      </c>
      <c r="AA34" s="29">
        <v>-8772</v>
      </c>
      <c r="AB34" s="29">
        <v>-9780</v>
      </c>
      <c r="AC34" s="29">
        <v>-12470</v>
      </c>
    </row>
    <row r="35" spans="1:29" s="15" customFormat="1" ht="12.75">
      <c r="A35" s="21"/>
      <c r="B35" s="22"/>
      <c r="C35" s="22"/>
      <c r="D35" s="16" t="s">
        <v>26</v>
      </c>
      <c r="E35" s="17"/>
      <c r="F35" s="17">
        <v>24</v>
      </c>
      <c r="G35" s="17">
        <v>39</v>
      </c>
      <c r="H35" s="17">
        <v>49</v>
      </c>
      <c r="I35" s="17">
        <v>48</v>
      </c>
      <c r="J35" s="17">
        <v>82</v>
      </c>
      <c r="K35" s="17">
        <v>164</v>
      </c>
      <c r="L35" s="17">
        <v>200</v>
      </c>
      <c r="M35" s="17">
        <v>229</v>
      </c>
      <c r="N35" s="17">
        <v>424</v>
      </c>
      <c r="O35" s="17">
        <v>441</v>
      </c>
      <c r="P35" s="17">
        <v>479</v>
      </c>
      <c r="Q35" s="17">
        <v>478</v>
      </c>
      <c r="R35" s="17">
        <v>713</v>
      </c>
      <c r="S35" s="17">
        <v>643</v>
      </c>
      <c r="T35" s="17">
        <v>835</v>
      </c>
      <c r="U35" s="17">
        <v>663</v>
      </c>
      <c r="V35" s="17">
        <v>489</v>
      </c>
      <c r="W35" s="17">
        <v>596</v>
      </c>
      <c r="X35" s="17">
        <v>1117</v>
      </c>
      <c r="Y35" s="17">
        <v>924</v>
      </c>
      <c r="Z35" s="17">
        <v>1063</v>
      </c>
      <c r="AA35" s="17">
        <v>1184</v>
      </c>
      <c r="AB35" s="17">
        <v>1673</v>
      </c>
      <c r="AC35" s="17">
        <v>1966</v>
      </c>
    </row>
    <row r="36" spans="1:29" s="15" customFormat="1" ht="12.75">
      <c r="A36" s="21"/>
      <c r="B36" s="22"/>
      <c r="C36" s="22"/>
      <c r="D36" s="28" t="s">
        <v>27</v>
      </c>
      <c r="E36" s="29"/>
      <c r="F36" s="29">
        <v>-86</v>
      </c>
      <c r="G36" s="29">
        <v>-99</v>
      </c>
      <c r="H36" s="29">
        <v>-111</v>
      </c>
      <c r="I36" s="29">
        <v>-118</v>
      </c>
      <c r="J36" s="29">
        <v>-151</v>
      </c>
      <c r="K36" s="29">
        <v>-197</v>
      </c>
      <c r="L36" s="29">
        <v>-248</v>
      </c>
      <c r="M36" s="29">
        <v>-275</v>
      </c>
      <c r="N36" s="29">
        <v>-374</v>
      </c>
      <c r="O36" s="29">
        <v>-605</v>
      </c>
      <c r="P36" s="29">
        <v>-678</v>
      </c>
      <c r="Q36" s="29">
        <v>-733</v>
      </c>
      <c r="R36" s="29">
        <v>-864</v>
      </c>
      <c r="S36" s="29">
        <v>-1096</v>
      </c>
      <c r="T36" s="29">
        <v>-1235</v>
      </c>
      <c r="U36" s="29">
        <v>-1306</v>
      </c>
      <c r="V36" s="29">
        <v>-1491</v>
      </c>
      <c r="W36" s="29">
        <v>-1789</v>
      </c>
      <c r="X36" s="29">
        <v>-1834</v>
      </c>
      <c r="Y36" s="29">
        <v>-1774</v>
      </c>
      <c r="Z36" s="29">
        <v>-2183</v>
      </c>
      <c r="AA36" s="29">
        <v>-2410</v>
      </c>
      <c r="AB36" s="29">
        <v>-2856</v>
      </c>
      <c r="AC36" s="29">
        <v>-3359</v>
      </c>
    </row>
    <row r="37" spans="1:29" s="15" customFormat="1" ht="12.75">
      <c r="A37" s="21"/>
      <c r="B37" s="22"/>
      <c r="C37" s="22"/>
      <c r="D37" s="16" t="s">
        <v>28</v>
      </c>
      <c r="E37" s="24"/>
      <c r="F37" s="24">
        <v>-62</v>
      </c>
      <c r="G37" s="24">
        <v>-60</v>
      </c>
      <c r="H37" s="24">
        <v>-62</v>
      </c>
      <c r="I37" s="24">
        <v>-70</v>
      </c>
      <c r="J37" s="24">
        <v>-70</v>
      </c>
      <c r="K37" s="24">
        <v>-33</v>
      </c>
      <c r="L37" s="24">
        <v>-48</v>
      </c>
      <c r="M37" s="24">
        <v>-46</v>
      </c>
      <c r="N37" s="24">
        <v>51</v>
      </c>
      <c r="O37" s="24">
        <v>-163</v>
      </c>
      <c r="P37" s="24">
        <v>-198</v>
      </c>
      <c r="Q37" s="24">
        <v>-255</v>
      </c>
      <c r="R37" s="24">
        <v>-150</v>
      </c>
      <c r="S37" s="24">
        <v>-453</v>
      </c>
      <c r="T37" s="24">
        <v>-400</v>
      </c>
      <c r="U37" s="24">
        <v>-643</v>
      </c>
      <c r="V37" s="24">
        <v>-1002</v>
      </c>
      <c r="W37" s="24">
        <v>-1193</v>
      </c>
      <c r="X37" s="24">
        <v>-717</v>
      </c>
      <c r="Y37" s="24">
        <v>-850</v>
      </c>
      <c r="Z37" s="24">
        <v>-1120</v>
      </c>
      <c r="AA37" s="24">
        <v>-1227</v>
      </c>
      <c r="AB37" s="24">
        <v>-1184</v>
      </c>
      <c r="AC37" s="24">
        <v>-1393</v>
      </c>
    </row>
    <row r="38" spans="1:29" s="11" customFormat="1" ht="8.25" customHeight="1">
      <c r="A38" s="21"/>
      <c r="B38" s="22"/>
      <c r="C38" s="22"/>
      <c r="D38" s="5"/>
      <c r="E38" s="5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15" customFormat="1" ht="12.75">
      <c r="A39" s="21"/>
      <c r="B39" s="22"/>
      <c r="C39" s="22"/>
      <c r="D39" s="13" t="s">
        <v>29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s="15" customFormat="1" ht="12.75">
      <c r="A40" s="21"/>
      <c r="B40" s="22"/>
      <c r="C40" s="22"/>
      <c r="D40" s="28" t="s">
        <v>30</v>
      </c>
      <c r="E40" s="30"/>
      <c r="F40" s="30">
        <v>7.5</v>
      </c>
      <c r="G40" s="30">
        <v>7.7</v>
      </c>
      <c r="H40" s="30">
        <v>7.9</v>
      </c>
      <c r="I40" s="30">
        <v>8.1</v>
      </c>
      <c r="J40" s="30">
        <v>8.3</v>
      </c>
      <c r="K40" s="30">
        <v>8.6</v>
      </c>
      <c r="L40" s="30">
        <v>8.8</v>
      </c>
      <c r="M40" s="30">
        <v>9</v>
      </c>
      <c r="N40" s="30">
        <v>9.2</v>
      </c>
      <c r="O40" s="30">
        <v>9.5</v>
      </c>
      <c r="P40" s="30">
        <v>9.7</v>
      </c>
      <c r="Q40" s="30">
        <v>10</v>
      </c>
      <c r="R40" s="30">
        <v>10.2</v>
      </c>
      <c r="S40" s="30">
        <v>10.5</v>
      </c>
      <c r="T40" s="30">
        <v>10.7</v>
      </c>
      <c r="U40" s="30">
        <v>11</v>
      </c>
      <c r="V40" s="30">
        <v>11.3</v>
      </c>
      <c r="W40" s="30">
        <v>11.5</v>
      </c>
      <c r="X40" s="30">
        <v>11.8</v>
      </c>
      <c r="Y40" s="30">
        <v>12.1</v>
      </c>
      <c r="Z40" s="30">
        <v>12.4</v>
      </c>
      <c r="AA40" s="30">
        <v>12.7</v>
      </c>
      <c r="AB40" s="30">
        <v>13</v>
      </c>
      <c r="AC40" s="30">
        <v>13.3</v>
      </c>
    </row>
    <row r="41" spans="1:29" s="15" customFormat="1" ht="12.75">
      <c r="A41" s="21"/>
      <c r="B41" s="22"/>
      <c r="C41" s="22"/>
      <c r="D41" s="19" t="s">
        <v>4</v>
      </c>
      <c r="E41" s="20"/>
      <c r="F41" s="20"/>
      <c r="G41" s="20">
        <v>0.026</v>
      </c>
      <c r="H41" s="20">
        <v>0.026</v>
      </c>
      <c r="I41" s="20">
        <v>0.026</v>
      </c>
      <c r="J41" s="20">
        <v>0.026</v>
      </c>
      <c r="K41" s="20">
        <v>0.026</v>
      </c>
      <c r="L41" s="20">
        <v>0.026</v>
      </c>
      <c r="M41" s="20">
        <v>0.026</v>
      </c>
      <c r="N41" s="20">
        <v>0.026</v>
      </c>
      <c r="O41" s="20">
        <v>0.026</v>
      </c>
      <c r="P41" s="20">
        <v>0.026</v>
      </c>
      <c r="Q41" s="20">
        <v>0.026</v>
      </c>
      <c r="R41" s="20">
        <v>0.026</v>
      </c>
      <c r="S41" s="20">
        <v>0.026</v>
      </c>
      <c r="T41" s="20">
        <v>0.024</v>
      </c>
      <c r="U41" s="20">
        <v>0.024</v>
      </c>
      <c r="V41" s="20">
        <v>0.024</v>
      </c>
      <c r="W41" s="20">
        <v>0.024</v>
      </c>
      <c r="X41" s="20">
        <v>0.024</v>
      </c>
      <c r="Y41" s="20">
        <v>0.024</v>
      </c>
      <c r="Z41" s="20">
        <v>0.024</v>
      </c>
      <c r="AA41" s="20">
        <v>0.023</v>
      </c>
      <c r="AB41" s="20">
        <v>0.023</v>
      </c>
      <c r="AC41" s="20">
        <v>0.023</v>
      </c>
    </row>
    <row r="42" spans="1:29" s="15" customFormat="1" ht="12.75">
      <c r="A42" s="21"/>
      <c r="B42" s="22"/>
      <c r="C42" s="22"/>
      <c r="D42" s="28" t="s">
        <v>31</v>
      </c>
      <c r="E42" s="31"/>
      <c r="F42" s="31">
        <v>334</v>
      </c>
      <c r="G42" s="31">
        <v>390</v>
      </c>
      <c r="H42" s="31">
        <v>443</v>
      </c>
      <c r="I42" s="31">
        <v>475</v>
      </c>
      <c r="J42" s="31">
        <v>538</v>
      </c>
      <c r="K42" s="31">
        <v>575</v>
      </c>
      <c r="L42" s="31">
        <v>557</v>
      </c>
      <c r="M42" s="31">
        <v>552</v>
      </c>
      <c r="N42" s="31">
        <v>547</v>
      </c>
      <c r="O42" s="31">
        <v>547</v>
      </c>
      <c r="P42" s="31">
        <v>568</v>
      </c>
      <c r="Q42" s="31">
        <v>583</v>
      </c>
      <c r="R42" s="31">
        <v>600</v>
      </c>
      <c r="S42" s="31">
        <v>614</v>
      </c>
      <c r="T42" s="31">
        <v>647</v>
      </c>
      <c r="U42" s="31">
        <v>683</v>
      </c>
      <c r="V42" s="31">
        <v>720</v>
      </c>
      <c r="W42" s="31">
        <v>787</v>
      </c>
      <c r="X42" s="31">
        <v>832</v>
      </c>
      <c r="Y42" s="31">
        <v>861</v>
      </c>
      <c r="Z42" s="31">
        <v>899</v>
      </c>
      <c r="AA42" s="31">
        <v>943</v>
      </c>
      <c r="AB42" s="31">
        <v>989</v>
      </c>
      <c r="AC42" s="31">
        <v>1031</v>
      </c>
    </row>
    <row r="43" spans="1:29" s="15" customFormat="1" ht="12.75">
      <c r="A43" s="21"/>
      <c r="B43" s="22"/>
      <c r="C43" s="22"/>
      <c r="D43" s="19" t="s">
        <v>4</v>
      </c>
      <c r="E43" s="20"/>
      <c r="F43" s="20"/>
      <c r="G43" s="20">
        <v>0.167</v>
      </c>
      <c r="H43" s="20">
        <v>0.137</v>
      </c>
      <c r="I43" s="20">
        <v>0.073</v>
      </c>
      <c r="J43" s="20">
        <v>0.132</v>
      </c>
      <c r="K43" s="20">
        <v>0.068</v>
      </c>
      <c r="L43" s="20">
        <v>-0.03</v>
      </c>
      <c r="M43" s="20">
        <v>-0.01</v>
      </c>
      <c r="N43" s="20">
        <v>-0.009</v>
      </c>
      <c r="O43" s="20">
        <v>0</v>
      </c>
      <c r="P43" s="20">
        <v>0.039</v>
      </c>
      <c r="Q43" s="20">
        <v>0.026</v>
      </c>
      <c r="R43" s="20">
        <v>0.03</v>
      </c>
      <c r="S43" s="20">
        <v>0.023</v>
      </c>
      <c r="T43" s="20">
        <v>0.053</v>
      </c>
      <c r="U43" s="20">
        <v>0.056</v>
      </c>
      <c r="V43" s="20">
        <v>0.054</v>
      </c>
      <c r="W43" s="20">
        <v>0.094</v>
      </c>
      <c r="X43" s="20">
        <v>0.056</v>
      </c>
      <c r="Y43" s="20">
        <v>0.036</v>
      </c>
      <c r="Z43" s="20">
        <v>0.045</v>
      </c>
      <c r="AA43" s="20">
        <v>0.049</v>
      </c>
      <c r="AB43" s="20">
        <v>0.048</v>
      </c>
      <c r="AC43" s="20">
        <v>0.042</v>
      </c>
    </row>
    <row r="44" spans="1:29" s="11" customFormat="1" ht="8.25" customHeight="1" thickBot="1">
      <c r="A44" s="5"/>
      <c r="B44" s="5"/>
      <c r="C44" s="5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3:29" s="32" customFormat="1" ht="13.5" thickTop="1">
      <c r="C45" s="33"/>
      <c r="D45" s="34" t="s">
        <v>144</v>
      </c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3:5" s="32" customFormat="1" ht="12.75">
      <c r="C46" s="33"/>
      <c r="D46" s="37">
        <f>'CYGDP CP'!D49</f>
        <v>45001</v>
      </c>
      <c r="E46" s="38"/>
    </row>
    <row r="47" spans="1:29" ht="14.25">
      <c r="A47" s="39"/>
      <c r="B47" s="39"/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29" s="48" customFormat="1" ht="14.25">
      <c r="A48" s="43"/>
      <c r="B48" s="43"/>
      <c r="C48" s="44"/>
      <c r="D48" s="45"/>
      <c r="E48" s="46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s="48" customFormat="1" ht="14.25">
      <c r="A49" s="43"/>
      <c r="B49" s="43"/>
      <c r="C49" s="44"/>
      <c r="D49" s="45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ht="14.25">
      <c r="C50" s="39"/>
    </row>
    <row r="51" ht="14.25">
      <c r="C51" s="39"/>
    </row>
    <row r="52" ht="14.25">
      <c r="C52" s="39"/>
    </row>
    <row r="53" ht="14.25">
      <c r="C53" s="39"/>
    </row>
    <row r="54" ht="14.25">
      <c r="C54" s="39"/>
    </row>
    <row r="55" ht="14.25">
      <c r="C55" s="39"/>
    </row>
    <row r="56" ht="14.25">
      <c r="C56" s="39"/>
    </row>
    <row r="57" ht="14.25">
      <c r="C57" s="39"/>
    </row>
    <row r="58" ht="14.25">
      <c r="C58" s="39"/>
    </row>
    <row r="59" ht="14.25">
      <c r="C59" s="39"/>
    </row>
    <row r="60" ht="14.25">
      <c r="C60" s="39"/>
    </row>
    <row r="61" ht="14.25">
      <c r="C61" s="39"/>
    </row>
    <row r="62" ht="14.25">
      <c r="C62" s="39"/>
    </row>
    <row r="63" ht="14.25">
      <c r="C63" s="39"/>
    </row>
    <row r="64" ht="14.25">
      <c r="C64" s="39"/>
    </row>
    <row r="65" ht="14.25">
      <c r="C65" s="39"/>
    </row>
  </sheetData>
  <sheetProtection/>
  <conditionalFormatting sqref="E16:E17 E28:E37 E39:E43">
    <cfRule type="cellIs" priority="33" dxfId="97" operator="lessThan" stopIfTrue="1">
      <formula>0</formula>
    </cfRule>
  </conditionalFormatting>
  <conditionalFormatting sqref="F32 F33:AC37 F16:AC17 F28:AC31 F39:AC43">
    <cfRule type="cellIs" priority="37" dxfId="97" operator="lessThan" stopIfTrue="1">
      <formula>0</formula>
    </cfRule>
  </conditionalFormatting>
  <conditionalFormatting sqref="F32 F33:AC37 F16:AC17 F28:AC31 F39:AC43">
    <cfRule type="cellIs" priority="36" dxfId="97" operator="lessThan" stopIfTrue="1">
      <formula>0</formula>
    </cfRule>
  </conditionalFormatting>
  <conditionalFormatting sqref="G32:AC32">
    <cfRule type="cellIs" priority="35" dxfId="97" operator="lessThan" stopIfTrue="1">
      <formula>0</formula>
    </cfRule>
  </conditionalFormatting>
  <conditionalFormatting sqref="G32:AC32">
    <cfRule type="cellIs" priority="34" dxfId="97" operator="lessThan" stopIfTrue="1">
      <formula>0</formula>
    </cfRule>
  </conditionalFormatting>
  <conditionalFormatting sqref="E16:E17 E28:E37 E39:E43">
    <cfRule type="cellIs" priority="32" dxfId="97" operator="lessThan" stopIfTrue="1">
      <formula>0</formula>
    </cfRule>
  </conditionalFormatting>
  <conditionalFormatting sqref="E15:AC17 E27:AC43">
    <cfRule type="cellIs" priority="1" dxfId="97" operator="lessThan" stopIfTrue="1">
      <formula>0</formula>
    </cfRule>
  </conditionalFormatting>
  <printOptions/>
  <pageMargins left="0.51" right="0.35433070866141736" top="0.77" bottom="0.56" header="0.31496062992125984" footer="0.31496062992125984"/>
  <pageSetup horizontalDpi="600" verticalDpi="600" orientation="landscape" paperSize="9" scale="82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5"/>
  <sheetViews>
    <sheetView showZeros="0" view="pageBreakPreview" zoomScaleNormal="79" zoomScaleSheetLayoutView="100" zoomScalePageLayoutView="0" workbookViewId="0" topLeftCell="A1">
      <pane xSplit="6" ySplit="8" topLeftCell="R9" activePane="bottomRight" state="frozen"/>
      <selection pane="topLeft" activeCell="AC6" sqref="AC6"/>
      <selection pane="topRight" activeCell="AC6" sqref="AC6"/>
      <selection pane="bottomLeft" activeCell="AC6" sqref="AC6"/>
      <selection pane="bottomRight" activeCell="AC6" sqref="AC6"/>
    </sheetView>
  </sheetViews>
  <sheetFormatPr defaultColWidth="9.140625" defaultRowHeight="15"/>
  <cols>
    <col min="1" max="2" width="2.7109375" style="8" customWidth="1"/>
    <col min="3" max="3" width="1.57421875" style="8" customWidth="1"/>
    <col min="4" max="4" width="45.7109375" style="8" customWidth="1"/>
    <col min="5" max="5" width="6.8515625" style="153" customWidth="1"/>
    <col min="6" max="6" width="5.140625" style="8" bestFit="1" customWidth="1"/>
    <col min="7" max="12" width="5.8515625" style="8" hidden="1" customWidth="1"/>
    <col min="13" max="14" width="4.7109375" style="8" hidden="1" customWidth="1"/>
    <col min="15" max="30" width="7.7109375" style="8" customWidth="1"/>
    <col min="31" max="16384" width="9.140625" style="8" customWidth="1"/>
  </cols>
  <sheetData>
    <row r="1" spans="1:5" s="1" customFormat="1" ht="17.25">
      <c r="A1" s="112"/>
      <c r="D1" s="144" t="s">
        <v>33</v>
      </c>
      <c r="E1" s="112"/>
    </row>
    <row r="2" spans="4:30" s="4" customFormat="1" ht="17.25">
      <c r="D2" s="145" t="s">
        <v>34</v>
      </c>
      <c r="E2" s="111"/>
      <c r="G2" s="4">
        <f>IF(G7='T3 GDP CY'!G8,"",G7-'T3 GDP CY'!G8)</f>
      </c>
      <c r="H2" s="4">
        <f>IF(H7='T3 GDP CY'!H8,"",H7-'T3 GDP CY'!H8)</f>
      </c>
      <c r="I2" s="4">
        <f>IF(I7='T3 GDP CY'!I8,"",I7-'T3 GDP CY'!I8)</f>
      </c>
      <c r="J2" s="4">
        <f>IF(J7='T3 GDP CY'!J8,"",J7-'T3 GDP CY'!J8)</f>
      </c>
      <c r="K2" s="4">
        <f>IF(K7='T3 GDP CY'!K8,"",K7-'T3 GDP CY'!K8)</f>
      </c>
      <c r="L2" s="4">
        <f>IF(L7='T3 GDP CY'!L8,"",L7-'T3 GDP CY'!L8)</f>
      </c>
      <c r="M2" s="4">
        <f>IF(M7='T3 GDP CY'!M8,"",M7-'T3 GDP CY'!M8)</f>
      </c>
      <c r="N2" s="4">
        <f>IF(N7='T3 GDP CY'!N8,"",N7-'T3 GDP CY'!N8)</f>
      </c>
      <c r="O2" s="4">
        <f>IF(O7='T3 GDP CY'!O8,"",O7-'T3 GDP CY'!O8)</f>
      </c>
      <c r="P2" s="4">
        <f>IF(P7='T3 GDP CY'!P8,"",P7-'T3 GDP CY'!P8)</f>
      </c>
      <c r="Q2" s="4">
        <f>IF(Q7='T3 GDP CY'!Q8,"",Q7-'T3 GDP CY'!Q8)</f>
      </c>
      <c r="R2" s="4">
        <f>IF(R7='T3 GDP CY'!R8,"",R7-'T3 GDP CY'!R8)</f>
      </c>
      <c r="S2" s="4">
        <f>IF(S7='T3 GDP CY'!S8,"",S7-'T3 GDP CY'!S8)</f>
      </c>
      <c r="T2" s="4">
        <f>IF(T7='T3 GDP CY'!T8,"",T7-'T3 GDP CY'!T8)</f>
      </c>
      <c r="U2" s="4">
        <f>IF(U7='T3 GDP CY'!U8,"",U7-'T3 GDP CY'!U8)</f>
      </c>
      <c r="V2" s="4">
        <f>IF(V7='T3 GDP CY'!V8,"",V7-'T3 GDP CY'!V8)</f>
      </c>
      <c r="W2" s="4">
        <f>IF(W7='T3 GDP CY'!W8,"",W7-'T3 GDP CY'!W8)</f>
      </c>
      <c r="X2" s="4">
        <f>IF(X7='T3 GDP CY'!X8,"",X7-'T3 GDP CY'!X8)</f>
      </c>
      <c r="Y2" s="4">
        <f>IF(Y7='T3 GDP CY'!Y8,"",Y7-'T3 GDP CY'!Y8)</f>
      </c>
      <c r="Z2" s="4">
        <f>IF(Z7='T3 GDP CY'!Z8,"",Z7-'T3 GDP CY'!Z8)</f>
      </c>
      <c r="AA2" s="4">
        <f>IF(AA7='T3 GDP CY'!AA8,"",AA7-'T3 GDP CY'!AA8)</f>
      </c>
      <c r="AB2" s="4">
        <f>IF(AB7='T3 GDP CY'!AB8,"",AB7-'T3 GDP CY'!AB8)</f>
      </c>
      <c r="AC2" s="4">
        <f>IF(AC7='T3 GDP CY'!AC8,"",AC7-'T3 GDP CY'!AC8)</f>
      </c>
      <c r="AD2" s="4">
        <f>IF(AD7='T3 GDP CY'!AD8,"",AD7-'T3 GDP CY'!AD8)</f>
      </c>
    </row>
    <row r="3" spans="4:30" s="1" customFormat="1" ht="17.25">
      <c r="D3" s="144" t="s">
        <v>35</v>
      </c>
      <c r="E3" s="112"/>
      <c r="G3" s="1">
        <f aca="true" t="shared" si="0" ref="G3:Z3">IF(OR((G9+G15+G29+G46)=G7,(G9+G15+G29+G46)-G7&lt;1,(G9+G15+G29+G46)-G7&gt;-1),"",(G9+G15+G29+G46)-G7)</f>
      </c>
      <c r="H3" s="1">
        <f t="shared" si="0"/>
      </c>
      <c r="I3" s="1">
        <f t="shared" si="0"/>
      </c>
      <c r="J3" s="1">
        <f t="shared" si="0"/>
      </c>
      <c r="K3" s="1">
        <f t="shared" si="0"/>
      </c>
      <c r="L3" s="1">
        <f t="shared" si="0"/>
      </c>
      <c r="M3" s="1">
        <f t="shared" si="0"/>
      </c>
      <c r="N3" s="1">
        <f t="shared" si="0"/>
      </c>
      <c r="O3" s="1">
        <f t="shared" si="0"/>
      </c>
      <c r="P3" s="1">
        <f t="shared" si="0"/>
      </c>
      <c r="Q3" s="1">
        <f t="shared" si="0"/>
      </c>
      <c r="R3" s="1">
        <f t="shared" si="0"/>
      </c>
      <c r="S3" s="1">
        <f t="shared" si="0"/>
      </c>
      <c r="T3" s="1">
        <f t="shared" si="0"/>
      </c>
      <c r="U3" s="1">
        <f t="shared" si="0"/>
      </c>
      <c r="V3" s="1">
        <f t="shared" si="0"/>
      </c>
      <c r="W3" s="1">
        <f t="shared" si="0"/>
      </c>
      <c r="X3" s="1">
        <f t="shared" si="0"/>
      </c>
      <c r="Y3" s="1">
        <f t="shared" si="0"/>
      </c>
      <c r="Z3" s="1">
        <f t="shared" si="0"/>
      </c>
      <c r="AA3" s="1">
        <f>IF(OR((AA9+AA15+AA29+AA46)=AA7,(AA9+AA15+AA29+AA46)-AA7&lt;1,(AA9+AA15+AA29+AA46)-AA7&lt;1&gt;-1),"",(AA9+AA15+AA29+AA46)-AA7)</f>
      </c>
      <c r="AB3" s="1">
        <f>IF(OR((AB9+AB15+AB29+AB46)=AB7,(AB9+AB15+AB29+AB46)-AB7&lt;1,(AB9+AB15+AB29+AB46)-AB7&lt;1&gt;-1),"",(AB9+AB15+AB29+AB46)-AB7)</f>
      </c>
      <c r="AC3" s="1">
        <f>IF(OR((AC9+AC15+AC29+AC46)=AC7,(AC9+AC15+AC29+AC46)-AC7&lt;1,(AC9+AC15+AC29+AC46)-AC7&lt;1&gt;-1),"",(AC9+AC15+AC29+AC46)-AC7)</f>
      </c>
      <c r="AD3" s="1">
        <f>IF(OR((AD9+AD15+AD29+AD46)=AD7,(AD9+AD15+AD29+AD46)-AD7&lt;1,(AD9+AD15+AD29+AD46)-AD7&lt;1&gt;-1),"",(AD9+AD15+AD29+AD46)-AD7)</f>
      </c>
    </row>
    <row r="4" spans="4:5" s="39" customFormat="1" ht="15" thickBot="1">
      <c r="D4" s="146" t="s">
        <v>36</v>
      </c>
      <c r="E4" s="114"/>
    </row>
    <row r="5" spans="1:30" s="11" customFormat="1" ht="14.25" thickBot="1" thickTop="1">
      <c r="A5" s="12"/>
      <c r="B5" s="12"/>
      <c r="C5" s="12"/>
      <c r="D5" s="115" t="s">
        <v>37</v>
      </c>
      <c r="E5" s="115" t="s">
        <v>38</v>
      </c>
      <c r="F5" s="59"/>
      <c r="G5" s="59">
        <v>1999</v>
      </c>
      <c r="H5" s="59">
        <v>2000</v>
      </c>
      <c r="I5" s="59">
        <v>2001</v>
      </c>
      <c r="J5" s="59">
        <v>2002</v>
      </c>
      <c r="K5" s="59">
        <v>2003</v>
      </c>
      <c r="L5" s="59">
        <v>2004</v>
      </c>
      <c r="M5" s="59">
        <v>2005</v>
      </c>
      <c r="N5" s="59">
        <v>2006</v>
      </c>
      <c r="O5" s="59">
        <v>2007</v>
      </c>
      <c r="P5" s="59">
        <v>2008</v>
      </c>
      <c r="Q5" s="59">
        <v>2009</v>
      </c>
      <c r="R5" s="59">
        <v>2010</v>
      </c>
      <c r="S5" s="59">
        <v>2011</v>
      </c>
      <c r="T5" s="59">
        <v>2012</v>
      </c>
      <c r="U5" s="59">
        <v>2013</v>
      </c>
      <c r="V5" s="59">
        <v>2014</v>
      </c>
      <c r="W5" s="59">
        <v>2015</v>
      </c>
      <c r="X5" s="59">
        <v>2016</v>
      </c>
      <c r="Y5" s="59">
        <v>2017</v>
      </c>
      <c r="Z5" s="59">
        <v>2018</v>
      </c>
      <c r="AA5" s="59">
        <v>2019</v>
      </c>
      <c r="AB5" s="59">
        <v>2020</v>
      </c>
      <c r="AC5" s="59">
        <v>2021</v>
      </c>
      <c r="AD5" s="59">
        <v>2022</v>
      </c>
    </row>
    <row r="6" spans="1:30" ht="8.25" customHeight="1" thickTop="1">
      <c r="A6" s="5"/>
      <c r="B6" s="5"/>
      <c r="C6" s="5"/>
      <c r="D6" s="5"/>
      <c r="E6" s="11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2.75">
      <c r="A7" s="18"/>
      <c r="B7" s="18"/>
      <c r="C7" s="5"/>
      <c r="D7" s="18" t="s">
        <v>39</v>
      </c>
      <c r="E7" s="117"/>
      <c r="F7" s="118"/>
      <c r="G7" s="118">
        <v>720</v>
      </c>
      <c r="H7" s="118">
        <v>806</v>
      </c>
      <c r="I7" s="118">
        <v>871</v>
      </c>
      <c r="J7" s="118">
        <v>935</v>
      </c>
      <c r="K7" s="118">
        <v>1150</v>
      </c>
      <c r="L7" s="118">
        <v>1372</v>
      </c>
      <c r="M7" s="118">
        <v>1637</v>
      </c>
      <c r="N7" s="118">
        <v>1832</v>
      </c>
      <c r="O7" s="118">
        <v>2226</v>
      </c>
      <c r="P7" s="118">
        <v>2833</v>
      </c>
      <c r="Q7" s="118">
        <v>3225</v>
      </c>
      <c r="R7" s="118">
        <v>3571</v>
      </c>
      <c r="S7" s="118">
        <v>4133</v>
      </c>
      <c r="T7" s="118">
        <v>4702</v>
      </c>
      <c r="U7" s="118">
        <v>5057</v>
      </c>
      <c r="V7" s="118">
        <v>5623</v>
      </c>
      <c r="W7" s="118">
        <v>6150</v>
      </c>
      <c r="X7" s="118">
        <v>6845</v>
      </c>
      <c r="Y7" s="118">
        <v>7694</v>
      </c>
      <c r="Z7" s="118">
        <v>8298</v>
      </c>
      <c r="AA7" s="118">
        <v>9305</v>
      </c>
      <c r="AB7" s="118">
        <v>9596</v>
      </c>
      <c r="AC7" s="118">
        <v>10930</v>
      </c>
      <c r="AD7" s="118">
        <v>13716</v>
      </c>
    </row>
    <row r="8" spans="1:30" ht="8.25" customHeight="1">
      <c r="A8" s="5"/>
      <c r="B8" s="5"/>
      <c r="C8" s="5"/>
      <c r="D8" s="5"/>
      <c r="E8" s="11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2.75">
      <c r="A9" s="18"/>
      <c r="B9" s="18"/>
      <c r="C9" s="5"/>
      <c r="D9" s="18" t="s">
        <v>111</v>
      </c>
      <c r="E9" s="117" t="s">
        <v>40</v>
      </c>
      <c r="F9" s="118"/>
      <c r="G9" s="118">
        <v>227</v>
      </c>
      <c r="H9" s="118">
        <v>251</v>
      </c>
      <c r="I9" s="118">
        <v>277</v>
      </c>
      <c r="J9" s="118">
        <v>282</v>
      </c>
      <c r="K9" s="118">
        <v>380</v>
      </c>
      <c r="L9" s="118">
        <v>465</v>
      </c>
      <c r="M9" s="118">
        <v>553</v>
      </c>
      <c r="N9" s="118">
        <v>550</v>
      </c>
      <c r="O9" s="118">
        <v>580</v>
      </c>
      <c r="P9" s="118">
        <v>702</v>
      </c>
      <c r="Q9" s="118">
        <v>818</v>
      </c>
      <c r="R9" s="118">
        <v>868</v>
      </c>
      <c r="S9" s="118">
        <v>985</v>
      </c>
      <c r="T9" s="118">
        <v>1165</v>
      </c>
      <c r="U9" s="118">
        <v>1260</v>
      </c>
      <c r="V9" s="118">
        <v>1388</v>
      </c>
      <c r="W9" s="118">
        <v>1475</v>
      </c>
      <c r="X9" s="118">
        <v>1722</v>
      </c>
      <c r="Y9" s="118">
        <v>2027</v>
      </c>
      <c r="Z9" s="118">
        <v>2044</v>
      </c>
      <c r="AA9" s="118">
        <v>2193</v>
      </c>
      <c r="AB9" s="118">
        <v>2558</v>
      </c>
      <c r="AC9" s="118">
        <v>2633</v>
      </c>
      <c r="AD9" s="118">
        <v>3415</v>
      </c>
    </row>
    <row r="10" spans="1:30" ht="12.75">
      <c r="A10" s="21"/>
      <c r="B10" s="22"/>
      <c r="C10" s="22"/>
      <c r="D10" s="22" t="s">
        <v>112</v>
      </c>
      <c r="E10" s="21" t="s">
        <v>41</v>
      </c>
      <c r="F10" s="119"/>
      <c r="G10" s="119">
        <v>194</v>
      </c>
      <c r="H10" s="119">
        <v>217</v>
      </c>
      <c r="I10" s="119">
        <v>238</v>
      </c>
      <c r="J10" s="119">
        <v>238</v>
      </c>
      <c r="K10" s="119">
        <v>332</v>
      </c>
      <c r="L10" s="119">
        <v>396</v>
      </c>
      <c r="M10" s="119">
        <v>467</v>
      </c>
      <c r="N10" s="119">
        <v>272</v>
      </c>
      <c r="O10" s="119">
        <v>311</v>
      </c>
      <c r="P10" s="119">
        <v>350</v>
      </c>
      <c r="Q10" s="119">
        <v>437</v>
      </c>
      <c r="R10" s="119">
        <v>457</v>
      </c>
      <c r="S10" s="119">
        <v>534</v>
      </c>
      <c r="T10" s="119">
        <v>652</v>
      </c>
      <c r="U10" s="119">
        <v>739</v>
      </c>
      <c r="V10" s="119">
        <v>823</v>
      </c>
      <c r="W10" s="119">
        <v>874</v>
      </c>
      <c r="X10" s="119">
        <v>1065</v>
      </c>
      <c r="Y10" s="119">
        <v>1297</v>
      </c>
      <c r="Z10" s="119">
        <v>1156</v>
      </c>
      <c r="AA10" s="119">
        <v>1245</v>
      </c>
      <c r="AB10" s="119">
        <v>1513</v>
      </c>
      <c r="AC10" s="119">
        <v>1450</v>
      </c>
      <c r="AD10" s="119">
        <v>1879</v>
      </c>
    </row>
    <row r="11" spans="1:30" ht="12.75">
      <c r="A11" s="21"/>
      <c r="B11" s="22"/>
      <c r="C11" s="22"/>
      <c r="D11" s="22" t="s">
        <v>113</v>
      </c>
      <c r="E11" s="21" t="s">
        <v>42</v>
      </c>
      <c r="F11" s="119"/>
      <c r="G11" s="119">
        <v>6</v>
      </c>
      <c r="H11" s="119">
        <v>7</v>
      </c>
      <c r="I11" s="119">
        <v>8</v>
      </c>
      <c r="J11" s="119">
        <v>7</v>
      </c>
      <c r="K11" s="119">
        <v>7</v>
      </c>
      <c r="L11" s="119">
        <v>13</v>
      </c>
      <c r="M11" s="119">
        <v>18</v>
      </c>
      <c r="N11" s="119">
        <v>57</v>
      </c>
      <c r="O11" s="119">
        <v>41</v>
      </c>
      <c r="P11" s="119">
        <v>55</v>
      </c>
      <c r="Q11" s="119">
        <v>53</v>
      </c>
      <c r="R11" s="119">
        <v>64</v>
      </c>
      <c r="S11" s="119">
        <v>67</v>
      </c>
      <c r="T11" s="119">
        <v>86</v>
      </c>
      <c r="U11" s="119">
        <v>68</v>
      </c>
      <c r="V11" s="119">
        <v>87</v>
      </c>
      <c r="W11" s="119">
        <v>89</v>
      </c>
      <c r="X11" s="119">
        <v>105</v>
      </c>
      <c r="Y11" s="119">
        <v>138</v>
      </c>
      <c r="Z11" s="119">
        <v>138</v>
      </c>
      <c r="AA11" s="119">
        <v>115</v>
      </c>
      <c r="AB11" s="119">
        <v>126</v>
      </c>
      <c r="AC11" s="119">
        <v>133</v>
      </c>
      <c r="AD11" s="119">
        <v>209</v>
      </c>
    </row>
    <row r="12" spans="1:30" ht="12.75">
      <c r="A12" s="21"/>
      <c r="B12" s="22"/>
      <c r="C12" s="22"/>
      <c r="D12" s="22" t="s">
        <v>114</v>
      </c>
      <c r="E12" s="21" t="s">
        <v>43</v>
      </c>
      <c r="F12" s="119"/>
      <c r="G12" s="119">
        <v>16</v>
      </c>
      <c r="H12" s="119">
        <v>16</v>
      </c>
      <c r="I12" s="119">
        <v>18</v>
      </c>
      <c r="J12" s="119">
        <v>21</v>
      </c>
      <c r="K12" s="119">
        <v>22</v>
      </c>
      <c r="L12" s="119">
        <v>26</v>
      </c>
      <c r="M12" s="119">
        <v>27</v>
      </c>
      <c r="N12" s="119">
        <v>50</v>
      </c>
      <c r="O12" s="119">
        <v>53</v>
      </c>
      <c r="P12" s="119">
        <v>67</v>
      </c>
      <c r="Q12" s="119">
        <v>80</v>
      </c>
      <c r="R12" s="119">
        <v>84</v>
      </c>
      <c r="S12" s="119">
        <v>94</v>
      </c>
      <c r="T12" s="119">
        <v>106</v>
      </c>
      <c r="U12" s="119">
        <v>117</v>
      </c>
      <c r="V12" s="119">
        <v>129</v>
      </c>
      <c r="W12" s="119">
        <v>144</v>
      </c>
      <c r="X12" s="119">
        <v>166</v>
      </c>
      <c r="Y12" s="119">
        <v>186</v>
      </c>
      <c r="Z12" s="119">
        <v>212</v>
      </c>
      <c r="AA12" s="119">
        <v>254</v>
      </c>
      <c r="AB12" s="119">
        <v>312</v>
      </c>
      <c r="AC12" s="119">
        <v>360</v>
      </c>
      <c r="AD12" s="119">
        <v>457</v>
      </c>
    </row>
    <row r="13" spans="1:30" ht="12.75">
      <c r="A13" s="21"/>
      <c r="B13" s="22"/>
      <c r="C13" s="22"/>
      <c r="D13" s="22" t="s">
        <v>115</v>
      </c>
      <c r="E13" s="21" t="s">
        <v>44</v>
      </c>
      <c r="F13" s="119"/>
      <c r="G13" s="119">
        <v>8</v>
      </c>
      <c r="H13" s="119">
        <v>8</v>
      </c>
      <c r="I13" s="119">
        <v>10</v>
      </c>
      <c r="J13" s="119">
        <v>13</v>
      </c>
      <c r="K13" s="119">
        <v>15</v>
      </c>
      <c r="L13" s="119">
        <v>26</v>
      </c>
      <c r="M13" s="119">
        <v>35</v>
      </c>
      <c r="N13" s="119">
        <v>164</v>
      </c>
      <c r="O13" s="119">
        <v>169</v>
      </c>
      <c r="P13" s="119">
        <v>220</v>
      </c>
      <c r="Q13" s="119">
        <v>236</v>
      </c>
      <c r="R13" s="119">
        <v>250</v>
      </c>
      <c r="S13" s="119">
        <v>274</v>
      </c>
      <c r="T13" s="119">
        <v>303</v>
      </c>
      <c r="U13" s="119">
        <v>315</v>
      </c>
      <c r="V13" s="119">
        <v>327</v>
      </c>
      <c r="W13" s="119">
        <v>343</v>
      </c>
      <c r="X13" s="119">
        <v>360</v>
      </c>
      <c r="Y13" s="119">
        <v>378</v>
      </c>
      <c r="Z13" s="119">
        <v>504</v>
      </c>
      <c r="AA13" s="119">
        <v>545</v>
      </c>
      <c r="AB13" s="119">
        <v>576</v>
      </c>
      <c r="AC13" s="119">
        <v>649</v>
      </c>
      <c r="AD13" s="119">
        <v>816</v>
      </c>
    </row>
    <row r="14" spans="1:30" ht="12.75">
      <c r="A14" s="21"/>
      <c r="B14" s="22"/>
      <c r="C14" s="22"/>
      <c r="D14" s="22" t="s">
        <v>116</v>
      </c>
      <c r="E14" s="21" t="s">
        <v>45</v>
      </c>
      <c r="F14" s="119"/>
      <c r="G14" s="119">
        <v>3</v>
      </c>
      <c r="H14" s="119">
        <v>3</v>
      </c>
      <c r="I14" s="119">
        <v>3</v>
      </c>
      <c r="J14" s="119">
        <v>3</v>
      </c>
      <c r="K14" s="119">
        <v>4</v>
      </c>
      <c r="L14" s="119">
        <v>5</v>
      </c>
      <c r="M14" s="119">
        <v>5</v>
      </c>
      <c r="N14" s="119">
        <v>7</v>
      </c>
      <c r="O14" s="119">
        <v>7</v>
      </c>
      <c r="P14" s="119">
        <v>10</v>
      </c>
      <c r="Q14" s="119">
        <v>11</v>
      </c>
      <c r="R14" s="119">
        <v>13</v>
      </c>
      <c r="S14" s="119">
        <v>16</v>
      </c>
      <c r="T14" s="119">
        <v>18</v>
      </c>
      <c r="U14" s="119">
        <v>21</v>
      </c>
      <c r="V14" s="119">
        <v>22</v>
      </c>
      <c r="W14" s="119">
        <v>25</v>
      </c>
      <c r="X14" s="119">
        <v>26</v>
      </c>
      <c r="Y14" s="119">
        <v>29</v>
      </c>
      <c r="Z14" s="119">
        <v>33</v>
      </c>
      <c r="AA14" s="119">
        <v>34</v>
      </c>
      <c r="AB14" s="119">
        <v>31</v>
      </c>
      <c r="AC14" s="119">
        <v>41</v>
      </c>
      <c r="AD14" s="119">
        <v>55</v>
      </c>
    </row>
    <row r="15" spans="1:30" ht="12.75">
      <c r="A15" s="18"/>
      <c r="B15" s="18"/>
      <c r="C15" s="5"/>
      <c r="D15" s="18" t="s">
        <v>117</v>
      </c>
      <c r="E15" s="117" t="s">
        <v>47</v>
      </c>
      <c r="F15" s="118"/>
      <c r="G15" s="118">
        <v>132</v>
      </c>
      <c r="H15" s="118">
        <v>136</v>
      </c>
      <c r="I15" s="118">
        <v>143</v>
      </c>
      <c r="J15" s="118">
        <v>153</v>
      </c>
      <c r="K15" s="118">
        <v>164</v>
      </c>
      <c r="L15" s="118">
        <v>200</v>
      </c>
      <c r="M15" s="118">
        <v>245</v>
      </c>
      <c r="N15" s="118">
        <v>290</v>
      </c>
      <c r="O15" s="118">
        <v>373</v>
      </c>
      <c r="P15" s="118">
        <v>461</v>
      </c>
      <c r="Q15" s="118">
        <v>506</v>
      </c>
      <c r="R15" s="118">
        <v>583</v>
      </c>
      <c r="S15" s="118">
        <v>751</v>
      </c>
      <c r="T15" s="118">
        <v>857</v>
      </c>
      <c r="U15" s="118">
        <v>891</v>
      </c>
      <c r="V15" s="118">
        <v>987</v>
      </c>
      <c r="W15" s="118">
        <v>1073</v>
      </c>
      <c r="X15" s="118">
        <v>1153</v>
      </c>
      <c r="Y15" s="118">
        <v>1330</v>
      </c>
      <c r="Z15" s="118">
        <v>1438</v>
      </c>
      <c r="AA15" s="118">
        <v>1753</v>
      </c>
      <c r="AB15" s="118">
        <v>1787</v>
      </c>
      <c r="AC15" s="118">
        <v>2220</v>
      </c>
      <c r="AD15" s="118">
        <v>2913</v>
      </c>
    </row>
    <row r="16" spans="1:30" ht="12.75">
      <c r="A16" s="21"/>
      <c r="B16" s="22"/>
      <c r="C16" s="22"/>
      <c r="D16" s="22" t="s">
        <v>118</v>
      </c>
      <c r="E16" s="21" t="s">
        <v>48</v>
      </c>
      <c r="F16" s="119"/>
      <c r="G16" s="119">
        <v>1</v>
      </c>
      <c r="H16" s="119">
        <v>1</v>
      </c>
      <c r="I16" s="119">
        <v>6</v>
      </c>
      <c r="J16" s="119">
        <v>2</v>
      </c>
      <c r="K16" s="119">
        <v>3</v>
      </c>
      <c r="L16" s="119">
        <v>8</v>
      </c>
      <c r="M16" s="119">
        <v>10</v>
      </c>
      <c r="N16" s="119">
        <v>18</v>
      </c>
      <c r="O16" s="119">
        <v>35</v>
      </c>
      <c r="P16" s="119">
        <v>41</v>
      </c>
      <c r="Q16" s="119">
        <v>27</v>
      </c>
      <c r="R16" s="119">
        <v>37</v>
      </c>
      <c r="S16" s="119">
        <v>83</v>
      </c>
      <c r="T16" s="119">
        <v>78</v>
      </c>
      <c r="U16" s="119">
        <v>100</v>
      </c>
      <c r="V16" s="119">
        <v>119</v>
      </c>
      <c r="W16" s="119">
        <v>106</v>
      </c>
      <c r="X16" s="119">
        <v>110</v>
      </c>
      <c r="Y16" s="119">
        <v>165</v>
      </c>
      <c r="Z16" s="119">
        <v>185</v>
      </c>
      <c r="AA16" s="119">
        <v>135</v>
      </c>
      <c r="AB16" s="119">
        <v>121</v>
      </c>
      <c r="AC16" s="119">
        <v>307</v>
      </c>
      <c r="AD16" s="119">
        <v>388</v>
      </c>
    </row>
    <row r="17" spans="1:30" s="73" customFormat="1" ht="12.75">
      <c r="A17" s="23"/>
      <c r="B17" s="23"/>
      <c r="C17" s="23"/>
      <c r="D17" s="23" t="s">
        <v>119</v>
      </c>
      <c r="E17" s="120" t="s">
        <v>49</v>
      </c>
      <c r="F17" s="121"/>
      <c r="G17" s="121">
        <v>74</v>
      </c>
      <c r="H17" s="121">
        <v>78</v>
      </c>
      <c r="I17" s="121">
        <v>79</v>
      </c>
      <c r="J17" s="121">
        <v>91</v>
      </c>
      <c r="K17" s="121">
        <v>102</v>
      </c>
      <c r="L17" s="121">
        <v>121</v>
      </c>
      <c r="M17" s="121">
        <v>143</v>
      </c>
      <c r="N17" s="121">
        <v>165</v>
      </c>
      <c r="O17" s="121">
        <v>181</v>
      </c>
      <c r="P17" s="121">
        <v>225</v>
      </c>
      <c r="Q17" s="121">
        <v>257</v>
      </c>
      <c r="R17" s="121">
        <v>295</v>
      </c>
      <c r="S17" s="121">
        <v>346</v>
      </c>
      <c r="T17" s="121">
        <v>389</v>
      </c>
      <c r="U17" s="121">
        <v>345</v>
      </c>
      <c r="V17" s="121">
        <v>383</v>
      </c>
      <c r="W17" s="121">
        <v>420</v>
      </c>
      <c r="X17" s="121">
        <v>459</v>
      </c>
      <c r="Y17" s="121">
        <v>591</v>
      </c>
      <c r="Z17" s="121">
        <v>633</v>
      </c>
      <c r="AA17" s="121">
        <v>778</v>
      </c>
      <c r="AB17" s="121">
        <v>839</v>
      </c>
      <c r="AC17" s="121">
        <v>1003</v>
      </c>
      <c r="AD17" s="121">
        <v>1359</v>
      </c>
    </row>
    <row r="18" spans="1:30" s="149" customFormat="1" ht="12.75">
      <c r="A18" s="25"/>
      <c r="B18" s="26"/>
      <c r="C18" s="26"/>
      <c r="D18" s="26" t="s">
        <v>50</v>
      </c>
      <c r="E18" s="25" t="s">
        <v>51</v>
      </c>
      <c r="F18" s="123"/>
      <c r="G18" s="123">
        <v>7</v>
      </c>
      <c r="H18" s="123">
        <v>8</v>
      </c>
      <c r="I18" s="123">
        <v>10</v>
      </c>
      <c r="J18" s="123">
        <v>10</v>
      </c>
      <c r="K18" s="123">
        <v>14</v>
      </c>
      <c r="L18" s="123">
        <v>22</v>
      </c>
      <c r="M18" s="123">
        <v>29</v>
      </c>
      <c r="N18" s="123">
        <v>35</v>
      </c>
      <c r="O18" s="123">
        <v>36</v>
      </c>
      <c r="P18" s="123">
        <v>48</v>
      </c>
      <c r="Q18" s="123">
        <v>60</v>
      </c>
      <c r="R18" s="123">
        <v>69</v>
      </c>
      <c r="S18" s="123">
        <v>82</v>
      </c>
      <c r="T18" s="123">
        <v>90</v>
      </c>
      <c r="U18" s="123">
        <v>96</v>
      </c>
      <c r="V18" s="123">
        <v>105</v>
      </c>
      <c r="W18" s="123">
        <v>108</v>
      </c>
      <c r="X18" s="123">
        <v>124</v>
      </c>
      <c r="Y18" s="123">
        <v>210</v>
      </c>
      <c r="Z18" s="123">
        <v>186</v>
      </c>
      <c r="AA18" s="123">
        <v>256</v>
      </c>
      <c r="AB18" s="123">
        <v>283</v>
      </c>
      <c r="AC18" s="123">
        <v>341</v>
      </c>
      <c r="AD18" s="123">
        <v>575</v>
      </c>
    </row>
    <row r="19" spans="1:30" s="149" customFormat="1" ht="12.75">
      <c r="A19" s="25"/>
      <c r="B19" s="26"/>
      <c r="C19" s="26"/>
      <c r="D19" s="26" t="s">
        <v>52</v>
      </c>
      <c r="E19" s="25" t="s">
        <v>53</v>
      </c>
      <c r="F19" s="123"/>
      <c r="G19" s="123">
        <v>25</v>
      </c>
      <c r="H19" s="123">
        <v>23</v>
      </c>
      <c r="I19" s="123">
        <v>24</v>
      </c>
      <c r="J19" s="123">
        <v>30</v>
      </c>
      <c r="K19" s="123">
        <v>28</v>
      </c>
      <c r="L19" s="123">
        <v>30</v>
      </c>
      <c r="M19" s="123">
        <v>34</v>
      </c>
      <c r="N19" s="123">
        <v>36</v>
      </c>
      <c r="O19" s="123">
        <v>39</v>
      </c>
      <c r="P19" s="123">
        <v>52</v>
      </c>
      <c r="Q19" s="123">
        <v>72</v>
      </c>
      <c r="R19" s="123">
        <v>78</v>
      </c>
      <c r="S19" s="123">
        <v>84</v>
      </c>
      <c r="T19" s="123">
        <v>98</v>
      </c>
      <c r="U19" s="123">
        <v>108</v>
      </c>
      <c r="V19" s="123">
        <v>122</v>
      </c>
      <c r="W19" s="123">
        <v>131</v>
      </c>
      <c r="X19" s="123">
        <v>140</v>
      </c>
      <c r="Y19" s="123">
        <v>159</v>
      </c>
      <c r="Z19" s="123">
        <v>176</v>
      </c>
      <c r="AA19" s="123">
        <v>190</v>
      </c>
      <c r="AB19" s="123">
        <v>203</v>
      </c>
      <c r="AC19" s="123">
        <v>241</v>
      </c>
      <c r="AD19" s="123">
        <v>289</v>
      </c>
    </row>
    <row r="20" spans="1:30" s="149" customFormat="1" ht="12.75">
      <c r="A20" s="25"/>
      <c r="B20" s="26"/>
      <c r="C20" s="26"/>
      <c r="D20" s="26" t="s">
        <v>54</v>
      </c>
      <c r="E20" s="25" t="s">
        <v>55</v>
      </c>
      <c r="F20" s="123"/>
      <c r="G20" s="123">
        <v>19</v>
      </c>
      <c r="H20" s="123">
        <v>23</v>
      </c>
      <c r="I20" s="123">
        <v>22</v>
      </c>
      <c r="J20" s="123">
        <v>26</v>
      </c>
      <c r="K20" s="123">
        <v>30</v>
      </c>
      <c r="L20" s="123">
        <v>36</v>
      </c>
      <c r="M20" s="123">
        <v>43</v>
      </c>
      <c r="N20" s="123">
        <v>50</v>
      </c>
      <c r="O20" s="123">
        <v>55</v>
      </c>
      <c r="P20" s="123">
        <v>63</v>
      </c>
      <c r="Q20" s="123">
        <v>62</v>
      </c>
      <c r="R20" s="123">
        <v>68</v>
      </c>
      <c r="S20" s="123">
        <v>81</v>
      </c>
      <c r="T20" s="123">
        <v>87</v>
      </c>
      <c r="U20" s="123">
        <v>20</v>
      </c>
      <c r="V20" s="123">
        <v>22</v>
      </c>
      <c r="W20" s="123">
        <v>22</v>
      </c>
      <c r="X20" s="123">
        <v>25</v>
      </c>
      <c r="Y20" s="123">
        <v>34</v>
      </c>
      <c r="Z20" s="123">
        <v>59</v>
      </c>
      <c r="AA20" s="123">
        <v>71</v>
      </c>
      <c r="AB20" s="123">
        <v>82</v>
      </c>
      <c r="AC20" s="123">
        <v>95</v>
      </c>
      <c r="AD20" s="123">
        <v>105</v>
      </c>
    </row>
    <row r="21" spans="1:30" s="149" customFormat="1" ht="12.75">
      <c r="A21" s="25"/>
      <c r="B21" s="26"/>
      <c r="C21" s="26"/>
      <c r="D21" s="26" t="s">
        <v>56</v>
      </c>
      <c r="E21" s="25" t="s">
        <v>57</v>
      </c>
      <c r="F21" s="123"/>
      <c r="G21" s="123">
        <v>2</v>
      </c>
      <c r="H21" s="123">
        <v>2</v>
      </c>
      <c r="I21" s="123">
        <v>2</v>
      </c>
      <c r="J21" s="123">
        <v>3</v>
      </c>
      <c r="K21" s="123">
        <v>4</v>
      </c>
      <c r="L21" s="123">
        <v>5</v>
      </c>
      <c r="M21" s="123">
        <v>8</v>
      </c>
      <c r="N21" s="123">
        <v>10</v>
      </c>
      <c r="O21" s="123">
        <v>11</v>
      </c>
      <c r="P21" s="123">
        <v>12</v>
      </c>
      <c r="Q21" s="123">
        <v>13</v>
      </c>
      <c r="R21" s="123">
        <v>16</v>
      </c>
      <c r="S21" s="123">
        <v>15</v>
      </c>
      <c r="T21" s="123">
        <v>18</v>
      </c>
      <c r="U21" s="123">
        <v>20</v>
      </c>
      <c r="V21" s="123">
        <v>21</v>
      </c>
      <c r="W21" s="123">
        <v>25</v>
      </c>
      <c r="X21" s="123">
        <v>29</v>
      </c>
      <c r="Y21" s="123">
        <v>26</v>
      </c>
      <c r="Z21" s="123">
        <v>27</v>
      </c>
      <c r="AA21" s="123">
        <v>34</v>
      </c>
      <c r="AB21" s="123">
        <v>31</v>
      </c>
      <c r="AC21" s="123">
        <v>39</v>
      </c>
      <c r="AD21" s="123">
        <v>37</v>
      </c>
    </row>
    <row r="22" spans="1:30" s="149" customFormat="1" ht="12.75">
      <c r="A22" s="25"/>
      <c r="B22" s="26"/>
      <c r="C22" s="26"/>
      <c r="D22" s="26" t="s">
        <v>58</v>
      </c>
      <c r="E22" s="25" t="s">
        <v>59</v>
      </c>
      <c r="F22" s="123"/>
      <c r="G22" s="123">
        <v>5</v>
      </c>
      <c r="H22" s="123">
        <v>5</v>
      </c>
      <c r="I22" s="123">
        <v>5</v>
      </c>
      <c r="J22" s="123">
        <v>7</v>
      </c>
      <c r="K22" s="123">
        <v>8</v>
      </c>
      <c r="L22" s="123">
        <v>10</v>
      </c>
      <c r="M22" s="123">
        <v>12</v>
      </c>
      <c r="N22" s="123">
        <v>14</v>
      </c>
      <c r="O22" s="123">
        <v>15</v>
      </c>
      <c r="P22" s="123">
        <v>17</v>
      </c>
      <c r="Q22" s="123">
        <v>17</v>
      </c>
      <c r="R22" s="123">
        <v>19</v>
      </c>
      <c r="S22" s="123">
        <v>24</v>
      </c>
      <c r="T22" s="123">
        <v>26</v>
      </c>
      <c r="U22" s="123">
        <v>27</v>
      </c>
      <c r="V22" s="123">
        <v>26</v>
      </c>
      <c r="W22" s="123">
        <v>29</v>
      </c>
      <c r="X22" s="123">
        <v>31</v>
      </c>
      <c r="Y22" s="123">
        <v>34</v>
      </c>
      <c r="Z22" s="123">
        <v>38</v>
      </c>
      <c r="AA22" s="123">
        <v>55</v>
      </c>
      <c r="AB22" s="123">
        <v>67</v>
      </c>
      <c r="AC22" s="123">
        <v>85</v>
      </c>
      <c r="AD22" s="123">
        <v>118</v>
      </c>
    </row>
    <row r="23" spans="1:30" s="149" customFormat="1" ht="12.75">
      <c r="A23" s="25"/>
      <c r="B23" s="26"/>
      <c r="C23" s="26"/>
      <c r="D23" s="26" t="s">
        <v>60</v>
      </c>
      <c r="E23" s="25" t="s">
        <v>61</v>
      </c>
      <c r="F23" s="123"/>
      <c r="G23" s="123">
        <v>6</v>
      </c>
      <c r="H23" s="123">
        <v>6</v>
      </c>
      <c r="I23" s="123">
        <v>6</v>
      </c>
      <c r="J23" s="123">
        <v>6</v>
      </c>
      <c r="K23" s="123">
        <v>6</v>
      </c>
      <c r="L23" s="123">
        <v>7</v>
      </c>
      <c r="M23" s="123">
        <v>6</v>
      </c>
      <c r="N23" s="123">
        <v>7</v>
      </c>
      <c r="O23" s="123">
        <v>8</v>
      </c>
      <c r="P23" s="123">
        <v>9</v>
      </c>
      <c r="Q23" s="123">
        <v>10</v>
      </c>
      <c r="R23" s="123">
        <v>12</v>
      </c>
      <c r="S23" s="123">
        <v>15</v>
      </c>
      <c r="T23" s="123">
        <v>17</v>
      </c>
      <c r="U23" s="123">
        <v>18</v>
      </c>
      <c r="V23" s="123">
        <v>22</v>
      </c>
      <c r="W23" s="123">
        <v>25</v>
      </c>
      <c r="X23" s="123">
        <v>30</v>
      </c>
      <c r="Y23" s="123">
        <v>34</v>
      </c>
      <c r="Z23" s="123">
        <v>34</v>
      </c>
      <c r="AA23" s="123">
        <v>44</v>
      </c>
      <c r="AB23" s="123">
        <v>45</v>
      </c>
      <c r="AC23" s="123">
        <v>48</v>
      </c>
      <c r="AD23" s="123">
        <v>64</v>
      </c>
    </row>
    <row r="24" spans="1:30" s="149" customFormat="1" ht="12.75">
      <c r="A24" s="25"/>
      <c r="B24" s="26"/>
      <c r="C24" s="26"/>
      <c r="D24" s="26" t="s">
        <v>62</v>
      </c>
      <c r="E24" s="25" t="s">
        <v>63</v>
      </c>
      <c r="F24" s="123"/>
      <c r="G24" s="123">
        <v>3</v>
      </c>
      <c r="H24" s="123">
        <v>3</v>
      </c>
      <c r="I24" s="123">
        <v>3</v>
      </c>
      <c r="J24" s="123">
        <v>3</v>
      </c>
      <c r="K24" s="123">
        <v>3</v>
      </c>
      <c r="L24" s="123">
        <v>3</v>
      </c>
      <c r="M24" s="123">
        <v>3</v>
      </c>
      <c r="N24" s="123">
        <v>4</v>
      </c>
      <c r="O24" s="123">
        <v>5</v>
      </c>
      <c r="P24" s="123">
        <v>6</v>
      </c>
      <c r="Q24" s="123">
        <v>6</v>
      </c>
      <c r="R24" s="123">
        <v>9</v>
      </c>
      <c r="S24" s="123">
        <v>13</v>
      </c>
      <c r="T24" s="123">
        <v>16</v>
      </c>
      <c r="U24" s="123">
        <v>14</v>
      </c>
      <c r="V24" s="123">
        <v>18</v>
      </c>
      <c r="W24" s="123">
        <v>25</v>
      </c>
      <c r="X24" s="123">
        <v>29</v>
      </c>
      <c r="Y24" s="123">
        <v>32</v>
      </c>
      <c r="Z24" s="123">
        <v>40</v>
      </c>
      <c r="AA24" s="123">
        <v>47</v>
      </c>
      <c r="AB24" s="123">
        <v>51</v>
      </c>
      <c r="AC24" s="123">
        <v>54</v>
      </c>
      <c r="AD24" s="123">
        <v>58</v>
      </c>
    </row>
    <row r="25" spans="1:30" s="149" customFormat="1" ht="12.75">
      <c r="A25" s="25"/>
      <c r="B25" s="26"/>
      <c r="C25" s="26"/>
      <c r="D25" s="26" t="s">
        <v>64</v>
      </c>
      <c r="E25" s="25" t="s">
        <v>65</v>
      </c>
      <c r="F25" s="123"/>
      <c r="G25" s="123">
        <v>8</v>
      </c>
      <c r="H25" s="123">
        <v>8</v>
      </c>
      <c r="I25" s="123">
        <v>8</v>
      </c>
      <c r="J25" s="123">
        <v>8</v>
      </c>
      <c r="K25" s="123">
        <v>9</v>
      </c>
      <c r="L25" s="123">
        <v>9</v>
      </c>
      <c r="M25" s="123">
        <v>8</v>
      </c>
      <c r="N25" s="123">
        <v>10</v>
      </c>
      <c r="O25" s="123">
        <v>12</v>
      </c>
      <c r="P25" s="123">
        <v>16</v>
      </c>
      <c r="Q25" s="123">
        <v>17</v>
      </c>
      <c r="R25" s="123">
        <v>24</v>
      </c>
      <c r="S25" s="123">
        <v>33</v>
      </c>
      <c r="T25" s="123">
        <v>37</v>
      </c>
      <c r="U25" s="123">
        <v>41</v>
      </c>
      <c r="V25" s="123">
        <v>47</v>
      </c>
      <c r="W25" s="123">
        <v>55</v>
      </c>
      <c r="X25" s="123">
        <v>52</v>
      </c>
      <c r="Y25" s="123">
        <v>61</v>
      </c>
      <c r="Z25" s="123">
        <v>72</v>
      </c>
      <c r="AA25" s="123">
        <v>80</v>
      </c>
      <c r="AB25" s="123">
        <v>77</v>
      </c>
      <c r="AC25" s="123">
        <v>101</v>
      </c>
      <c r="AD25" s="123">
        <v>113</v>
      </c>
    </row>
    <row r="26" spans="1:30" ht="12.75">
      <c r="A26" s="21"/>
      <c r="B26" s="22"/>
      <c r="C26" s="22"/>
      <c r="D26" s="22" t="s">
        <v>120</v>
      </c>
      <c r="E26" s="21" t="s">
        <v>66</v>
      </c>
      <c r="F26" s="119"/>
      <c r="G26" s="119">
        <v>13</v>
      </c>
      <c r="H26" s="119">
        <v>12</v>
      </c>
      <c r="I26" s="119">
        <v>11</v>
      </c>
      <c r="J26" s="119">
        <v>11</v>
      </c>
      <c r="K26" s="119">
        <v>7</v>
      </c>
      <c r="L26" s="119">
        <v>4</v>
      </c>
      <c r="M26" s="119">
        <v>9</v>
      </c>
      <c r="N26" s="119">
        <v>11</v>
      </c>
      <c r="O26" s="119">
        <v>26</v>
      </c>
      <c r="P26" s="119">
        <v>17</v>
      </c>
      <c r="Q26" s="119">
        <v>20</v>
      </c>
      <c r="R26" s="119">
        <v>23</v>
      </c>
      <c r="S26" s="119">
        <v>27</v>
      </c>
      <c r="T26" s="119">
        <v>35</v>
      </c>
      <c r="U26" s="119">
        <v>41</v>
      </c>
      <c r="V26" s="119">
        <v>45</v>
      </c>
      <c r="W26" s="119">
        <v>55</v>
      </c>
      <c r="X26" s="119">
        <v>78</v>
      </c>
      <c r="Y26" s="119">
        <v>84</v>
      </c>
      <c r="Z26" s="119">
        <v>86</v>
      </c>
      <c r="AA26" s="119">
        <v>89</v>
      </c>
      <c r="AB26" s="119">
        <v>90</v>
      </c>
      <c r="AC26" s="119">
        <v>91</v>
      </c>
      <c r="AD26" s="119">
        <v>65</v>
      </c>
    </row>
    <row r="27" spans="1:30" ht="12.75">
      <c r="A27" s="21"/>
      <c r="B27" s="22"/>
      <c r="C27" s="22"/>
      <c r="D27" s="22" t="s">
        <v>121</v>
      </c>
      <c r="E27" s="21" t="s">
        <v>67</v>
      </c>
      <c r="F27" s="119"/>
      <c r="G27" s="119">
        <v>13</v>
      </c>
      <c r="H27" s="119">
        <v>12</v>
      </c>
      <c r="I27" s="119">
        <v>11</v>
      </c>
      <c r="J27" s="119">
        <v>11</v>
      </c>
      <c r="K27" s="119">
        <v>7</v>
      </c>
      <c r="L27" s="119">
        <v>4</v>
      </c>
      <c r="M27" s="119">
        <v>9</v>
      </c>
      <c r="N27" s="119">
        <v>9</v>
      </c>
      <c r="O27" s="119">
        <v>21</v>
      </c>
      <c r="P27" s="119">
        <v>14</v>
      </c>
      <c r="Q27" s="119">
        <v>16</v>
      </c>
      <c r="R27" s="119">
        <v>19</v>
      </c>
      <c r="S27" s="119">
        <v>22</v>
      </c>
      <c r="T27" s="119">
        <v>24</v>
      </c>
      <c r="U27" s="119">
        <v>25</v>
      </c>
      <c r="V27" s="119">
        <v>26</v>
      </c>
      <c r="W27" s="119">
        <v>28</v>
      </c>
      <c r="X27" s="119">
        <v>32</v>
      </c>
      <c r="Y27" s="119">
        <v>32</v>
      </c>
      <c r="Z27" s="119">
        <v>33</v>
      </c>
      <c r="AA27" s="119">
        <v>55</v>
      </c>
      <c r="AB27" s="119">
        <v>59</v>
      </c>
      <c r="AC27" s="119">
        <v>63</v>
      </c>
      <c r="AD27" s="119">
        <v>63</v>
      </c>
    </row>
    <row r="28" spans="1:30" ht="12.75">
      <c r="A28" s="21"/>
      <c r="B28" s="22"/>
      <c r="C28" s="22"/>
      <c r="D28" s="22" t="s">
        <v>122</v>
      </c>
      <c r="E28" s="21" t="s">
        <v>68</v>
      </c>
      <c r="F28" s="119"/>
      <c r="G28" s="119">
        <v>31</v>
      </c>
      <c r="H28" s="119">
        <v>33</v>
      </c>
      <c r="I28" s="119">
        <v>37</v>
      </c>
      <c r="J28" s="119">
        <v>38</v>
      </c>
      <c r="K28" s="119">
        <v>46</v>
      </c>
      <c r="L28" s="119">
        <v>62</v>
      </c>
      <c r="M28" s="119">
        <v>73</v>
      </c>
      <c r="N28" s="119">
        <v>87</v>
      </c>
      <c r="O28" s="119">
        <v>110</v>
      </c>
      <c r="P28" s="119">
        <v>163</v>
      </c>
      <c r="Q28" s="119">
        <v>186</v>
      </c>
      <c r="R28" s="119">
        <v>209</v>
      </c>
      <c r="S28" s="119">
        <v>273</v>
      </c>
      <c r="T28" s="119">
        <v>331</v>
      </c>
      <c r="U28" s="119">
        <v>380</v>
      </c>
      <c r="V28" s="119">
        <v>414</v>
      </c>
      <c r="W28" s="119">
        <v>464</v>
      </c>
      <c r="X28" s="119">
        <v>474</v>
      </c>
      <c r="Y28" s="119">
        <v>458</v>
      </c>
      <c r="Z28" s="119">
        <v>502</v>
      </c>
      <c r="AA28" s="119">
        <v>696</v>
      </c>
      <c r="AB28" s="119">
        <v>678</v>
      </c>
      <c r="AC28" s="119">
        <v>756</v>
      </c>
      <c r="AD28" s="119">
        <v>1038</v>
      </c>
    </row>
    <row r="29" spans="1:30" ht="12.75">
      <c r="A29" s="18"/>
      <c r="B29" s="18"/>
      <c r="C29" s="5"/>
      <c r="D29" s="18" t="s">
        <v>69</v>
      </c>
      <c r="E29" s="117" t="s">
        <v>70</v>
      </c>
      <c r="F29" s="118"/>
      <c r="G29" s="118">
        <v>302</v>
      </c>
      <c r="H29" s="118">
        <v>357</v>
      </c>
      <c r="I29" s="118">
        <v>378</v>
      </c>
      <c r="J29" s="118">
        <v>415</v>
      </c>
      <c r="K29" s="118">
        <v>502</v>
      </c>
      <c r="L29" s="118">
        <v>583</v>
      </c>
      <c r="M29" s="118">
        <v>696</v>
      </c>
      <c r="N29" s="118">
        <v>828</v>
      </c>
      <c r="O29" s="118">
        <v>1073</v>
      </c>
      <c r="P29" s="118">
        <v>1397</v>
      </c>
      <c r="Q29" s="118">
        <v>1596</v>
      </c>
      <c r="R29" s="118">
        <v>1781</v>
      </c>
      <c r="S29" s="118">
        <v>1979</v>
      </c>
      <c r="T29" s="118">
        <v>2297</v>
      </c>
      <c r="U29" s="118">
        <v>2518</v>
      </c>
      <c r="V29" s="118">
        <v>2767</v>
      </c>
      <c r="W29" s="118">
        <v>3059</v>
      </c>
      <c r="X29" s="118">
        <v>3374</v>
      </c>
      <c r="Y29" s="118">
        <v>3684</v>
      </c>
      <c r="Z29" s="118">
        <v>4124</v>
      </c>
      <c r="AA29" s="118">
        <v>4570</v>
      </c>
      <c r="AB29" s="118">
        <v>4471</v>
      </c>
      <c r="AC29" s="118">
        <v>5218</v>
      </c>
      <c r="AD29" s="118">
        <v>6377</v>
      </c>
    </row>
    <row r="30" spans="1:30" ht="12.75">
      <c r="A30" s="18"/>
      <c r="B30" s="18"/>
      <c r="C30" s="5"/>
      <c r="D30" s="18" t="s">
        <v>123</v>
      </c>
      <c r="E30" s="117" t="s">
        <v>71</v>
      </c>
      <c r="F30" s="118"/>
      <c r="G30" s="118">
        <v>62</v>
      </c>
      <c r="H30" s="118">
        <v>70</v>
      </c>
      <c r="I30" s="118">
        <v>78</v>
      </c>
      <c r="J30" s="118">
        <v>90</v>
      </c>
      <c r="K30" s="118">
        <v>107</v>
      </c>
      <c r="L30" s="118">
        <v>133</v>
      </c>
      <c r="M30" s="118">
        <v>165</v>
      </c>
      <c r="N30" s="118">
        <v>207</v>
      </c>
      <c r="O30" s="118">
        <v>259</v>
      </c>
      <c r="P30" s="118">
        <v>376</v>
      </c>
      <c r="Q30" s="118">
        <v>417</v>
      </c>
      <c r="R30" s="118">
        <v>475</v>
      </c>
      <c r="S30" s="118">
        <v>540</v>
      </c>
      <c r="T30" s="118">
        <v>649</v>
      </c>
      <c r="U30" s="118">
        <v>699</v>
      </c>
      <c r="V30" s="118">
        <v>754</v>
      </c>
      <c r="W30" s="118">
        <v>824</v>
      </c>
      <c r="X30" s="118">
        <v>897</v>
      </c>
      <c r="Y30" s="118">
        <v>992</v>
      </c>
      <c r="Z30" s="118">
        <v>1219</v>
      </c>
      <c r="AA30" s="118">
        <v>1410</v>
      </c>
      <c r="AB30" s="118">
        <v>1396</v>
      </c>
      <c r="AC30" s="118">
        <v>1710</v>
      </c>
      <c r="AD30" s="118">
        <v>2238</v>
      </c>
    </row>
    <row r="31" spans="1:30" ht="12.75">
      <c r="A31" s="21"/>
      <c r="B31" s="22"/>
      <c r="C31" s="22"/>
      <c r="D31" s="22" t="s">
        <v>124</v>
      </c>
      <c r="E31" s="21" t="s">
        <v>72</v>
      </c>
      <c r="F31" s="119"/>
      <c r="G31" s="119">
        <v>3</v>
      </c>
      <c r="H31" s="119">
        <v>3</v>
      </c>
      <c r="I31" s="119">
        <v>4</v>
      </c>
      <c r="J31" s="119">
        <v>4</v>
      </c>
      <c r="K31" s="119">
        <v>5</v>
      </c>
      <c r="L31" s="119">
        <v>6</v>
      </c>
      <c r="M31" s="119">
        <v>7</v>
      </c>
      <c r="N31" s="119">
        <v>9</v>
      </c>
      <c r="O31" s="119">
        <v>12</v>
      </c>
      <c r="P31" s="119">
        <v>17</v>
      </c>
      <c r="Q31" s="119">
        <v>19</v>
      </c>
      <c r="R31" s="119">
        <v>21</v>
      </c>
      <c r="S31" s="119">
        <v>24</v>
      </c>
      <c r="T31" s="119">
        <v>27</v>
      </c>
      <c r="U31" s="119">
        <v>29</v>
      </c>
      <c r="V31" s="119">
        <v>31</v>
      </c>
      <c r="W31" s="119">
        <v>33</v>
      </c>
      <c r="X31" s="119">
        <v>37</v>
      </c>
      <c r="Y31" s="119">
        <v>40</v>
      </c>
      <c r="Z31" s="119">
        <v>45</v>
      </c>
      <c r="AA31" s="119">
        <v>50</v>
      </c>
      <c r="AB31" s="119">
        <v>56</v>
      </c>
      <c r="AC31" s="119">
        <v>68</v>
      </c>
      <c r="AD31" s="119">
        <v>77</v>
      </c>
    </row>
    <row r="32" spans="1:30" ht="12.75">
      <c r="A32" s="21"/>
      <c r="B32" s="22"/>
      <c r="C32" s="22"/>
      <c r="D32" s="22" t="s">
        <v>125</v>
      </c>
      <c r="E32" s="21" t="s">
        <v>73</v>
      </c>
      <c r="F32" s="119"/>
      <c r="G32" s="119">
        <v>42</v>
      </c>
      <c r="H32" s="119">
        <v>46</v>
      </c>
      <c r="I32" s="119">
        <v>50</v>
      </c>
      <c r="J32" s="119">
        <v>56</v>
      </c>
      <c r="K32" s="119">
        <v>68</v>
      </c>
      <c r="L32" s="119">
        <v>85</v>
      </c>
      <c r="M32" s="119">
        <v>106</v>
      </c>
      <c r="N32" s="119">
        <v>131</v>
      </c>
      <c r="O32" s="119">
        <v>164</v>
      </c>
      <c r="P32" s="119">
        <v>245</v>
      </c>
      <c r="Q32" s="119">
        <v>267</v>
      </c>
      <c r="R32" s="119">
        <v>302</v>
      </c>
      <c r="S32" s="119">
        <v>344</v>
      </c>
      <c r="T32" s="119">
        <v>408</v>
      </c>
      <c r="U32" s="119">
        <v>435</v>
      </c>
      <c r="V32" s="119">
        <v>482</v>
      </c>
      <c r="W32" s="119">
        <v>528</v>
      </c>
      <c r="X32" s="119">
        <v>559</v>
      </c>
      <c r="Y32" s="119">
        <v>597</v>
      </c>
      <c r="Z32" s="119">
        <v>707</v>
      </c>
      <c r="AA32" s="119">
        <v>789</v>
      </c>
      <c r="AB32" s="119">
        <v>795</v>
      </c>
      <c r="AC32" s="119">
        <v>1039</v>
      </c>
      <c r="AD32" s="119">
        <v>1355</v>
      </c>
    </row>
    <row r="33" spans="1:30" ht="12.75">
      <c r="A33" s="21"/>
      <c r="B33" s="22"/>
      <c r="C33" s="22"/>
      <c r="D33" s="22" t="s">
        <v>126</v>
      </c>
      <c r="E33" s="21" t="s">
        <v>74</v>
      </c>
      <c r="F33" s="119"/>
      <c r="G33" s="119">
        <v>17</v>
      </c>
      <c r="H33" s="119">
        <v>22</v>
      </c>
      <c r="I33" s="119">
        <v>25</v>
      </c>
      <c r="J33" s="119">
        <v>30</v>
      </c>
      <c r="K33" s="119">
        <v>34</v>
      </c>
      <c r="L33" s="119">
        <v>42</v>
      </c>
      <c r="M33" s="119">
        <v>52</v>
      </c>
      <c r="N33" s="119">
        <v>67</v>
      </c>
      <c r="O33" s="119">
        <v>84</v>
      </c>
      <c r="P33" s="119">
        <v>114</v>
      </c>
      <c r="Q33" s="119">
        <v>131</v>
      </c>
      <c r="R33" s="119">
        <v>152</v>
      </c>
      <c r="S33" s="119">
        <v>171</v>
      </c>
      <c r="T33" s="119">
        <v>213</v>
      </c>
      <c r="U33" s="119">
        <v>235</v>
      </c>
      <c r="V33" s="119">
        <v>242</v>
      </c>
      <c r="W33" s="119">
        <v>263</v>
      </c>
      <c r="X33" s="119">
        <v>300</v>
      </c>
      <c r="Y33" s="119">
        <v>355</v>
      </c>
      <c r="Z33" s="119">
        <v>467</v>
      </c>
      <c r="AA33" s="119">
        <v>571</v>
      </c>
      <c r="AB33" s="119">
        <v>545</v>
      </c>
      <c r="AC33" s="119">
        <v>602</v>
      </c>
      <c r="AD33" s="119">
        <v>806</v>
      </c>
    </row>
    <row r="34" spans="1:30" ht="12.75">
      <c r="A34" s="18"/>
      <c r="B34" s="18"/>
      <c r="C34" s="5"/>
      <c r="D34" s="18" t="s">
        <v>127</v>
      </c>
      <c r="E34" s="117" t="s">
        <v>75</v>
      </c>
      <c r="F34" s="118"/>
      <c r="G34" s="118">
        <v>240</v>
      </c>
      <c r="H34" s="118">
        <v>287</v>
      </c>
      <c r="I34" s="118">
        <v>300</v>
      </c>
      <c r="J34" s="118">
        <v>325</v>
      </c>
      <c r="K34" s="118">
        <v>395</v>
      </c>
      <c r="L34" s="118">
        <v>449</v>
      </c>
      <c r="M34" s="118">
        <v>531</v>
      </c>
      <c r="N34" s="118">
        <v>621</v>
      </c>
      <c r="O34" s="118">
        <v>814</v>
      </c>
      <c r="P34" s="118">
        <v>1020</v>
      </c>
      <c r="Q34" s="118">
        <v>1180</v>
      </c>
      <c r="R34" s="118">
        <v>1306</v>
      </c>
      <c r="S34" s="118">
        <v>1440</v>
      </c>
      <c r="T34" s="118">
        <v>1648</v>
      </c>
      <c r="U34" s="118">
        <v>1819</v>
      </c>
      <c r="V34" s="118">
        <v>2013</v>
      </c>
      <c r="W34" s="118">
        <v>2235</v>
      </c>
      <c r="X34" s="118">
        <v>2477</v>
      </c>
      <c r="Y34" s="118">
        <v>2692</v>
      </c>
      <c r="Z34" s="118">
        <v>2905</v>
      </c>
      <c r="AA34" s="118">
        <v>3161</v>
      </c>
      <c r="AB34" s="118">
        <v>3074</v>
      </c>
      <c r="AC34" s="118">
        <v>3509</v>
      </c>
      <c r="AD34" s="118">
        <v>4139</v>
      </c>
    </row>
    <row r="35" spans="1:30" ht="12.75">
      <c r="A35" s="21"/>
      <c r="B35" s="22"/>
      <c r="C35" s="22"/>
      <c r="D35" s="22" t="s">
        <v>128</v>
      </c>
      <c r="E35" s="21" t="s">
        <v>76</v>
      </c>
      <c r="F35" s="119"/>
      <c r="G35" s="119">
        <v>8</v>
      </c>
      <c r="H35" s="119">
        <v>8</v>
      </c>
      <c r="I35" s="119">
        <v>8</v>
      </c>
      <c r="J35" s="119">
        <v>12</v>
      </c>
      <c r="K35" s="119">
        <v>19</v>
      </c>
      <c r="L35" s="119">
        <v>25</v>
      </c>
      <c r="M35" s="119">
        <v>38</v>
      </c>
      <c r="N35" s="119">
        <v>49</v>
      </c>
      <c r="O35" s="119">
        <v>59</v>
      </c>
      <c r="P35" s="119">
        <v>71</v>
      </c>
      <c r="Q35" s="119">
        <v>75</v>
      </c>
      <c r="R35" s="119">
        <v>84</v>
      </c>
      <c r="S35" s="119">
        <v>90</v>
      </c>
      <c r="T35" s="119">
        <v>96</v>
      </c>
      <c r="U35" s="119">
        <v>100</v>
      </c>
      <c r="V35" s="119">
        <v>119</v>
      </c>
      <c r="W35" s="119">
        <v>134</v>
      </c>
      <c r="X35" s="119">
        <v>154</v>
      </c>
      <c r="Y35" s="119">
        <v>140</v>
      </c>
      <c r="Z35" s="119">
        <v>157</v>
      </c>
      <c r="AA35" s="119">
        <v>172</v>
      </c>
      <c r="AB35" s="119">
        <v>92</v>
      </c>
      <c r="AC35" s="119">
        <v>106</v>
      </c>
      <c r="AD35" s="119">
        <v>189</v>
      </c>
    </row>
    <row r="36" spans="1:30" ht="12.75">
      <c r="A36" s="21"/>
      <c r="B36" s="22"/>
      <c r="C36" s="22"/>
      <c r="D36" s="22" t="s">
        <v>129</v>
      </c>
      <c r="E36" s="21" t="s">
        <v>77</v>
      </c>
      <c r="F36" s="119"/>
      <c r="G36" s="119">
        <v>9</v>
      </c>
      <c r="H36" s="119">
        <v>11</v>
      </c>
      <c r="I36" s="119">
        <v>13</v>
      </c>
      <c r="J36" s="119">
        <v>16</v>
      </c>
      <c r="K36" s="119">
        <v>18</v>
      </c>
      <c r="L36" s="119">
        <v>22</v>
      </c>
      <c r="M36" s="119">
        <v>27</v>
      </c>
      <c r="N36" s="119">
        <v>34</v>
      </c>
      <c r="O36" s="119">
        <v>44</v>
      </c>
      <c r="P36" s="119">
        <v>59</v>
      </c>
      <c r="Q36" s="119">
        <v>67</v>
      </c>
      <c r="R36" s="119">
        <v>77</v>
      </c>
      <c r="S36" s="119">
        <v>86</v>
      </c>
      <c r="T36" s="119">
        <v>108</v>
      </c>
      <c r="U36" s="119">
        <v>107</v>
      </c>
      <c r="V36" s="119">
        <v>118</v>
      </c>
      <c r="W36" s="119">
        <v>135</v>
      </c>
      <c r="X36" s="119">
        <v>138</v>
      </c>
      <c r="Y36" s="119">
        <v>134</v>
      </c>
      <c r="Z36" s="119">
        <v>144</v>
      </c>
      <c r="AA36" s="119">
        <v>185</v>
      </c>
      <c r="AB36" s="119">
        <v>194</v>
      </c>
      <c r="AC36" s="119">
        <v>215</v>
      </c>
      <c r="AD36" s="119">
        <v>201</v>
      </c>
    </row>
    <row r="37" spans="1:30" ht="12.75">
      <c r="A37" s="21"/>
      <c r="B37" s="22"/>
      <c r="C37" s="22"/>
      <c r="D37" s="22" t="s">
        <v>130</v>
      </c>
      <c r="E37" s="21" t="s">
        <v>78</v>
      </c>
      <c r="F37" s="119"/>
      <c r="G37" s="119">
        <v>16</v>
      </c>
      <c r="H37" s="119">
        <v>21</v>
      </c>
      <c r="I37" s="119">
        <v>20</v>
      </c>
      <c r="J37" s="119">
        <v>20</v>
      </c>
      <c r="K37" s="119">
        <v>27</v>
      </c>
      <c r="L37" s="119">
        <v>34</v>
      </c>
      <c r="M37" s="119">
        <v>37</v>
      </c>
      <c r="N37" s="119">
        <v>45</v>
      </c>
      <c r="O37" s="119">
        <v>53</v>
      </c>
      <c r="P37" s="119">
        <v>59</v>
      </c>
      <c r="Q37" s="119">
        <v>59</v>
      </c>
      <c r="R37" s="119">
        <v>75</v>
      </c>
      <c r="S37" s="119">
        <v>94</v>
      </c>
      <c r="T37" s="119">
        <v>121</v>
      </c>
      <c r="U37" s="119">
        <v>144</v>
      </c>
      <c r="V37" s="119">
        <v>145</v>
      </c>
      <c r="W37" s="119">
        <v>159</v>
      </c>
      <c r="X37" s="119">
        <v>164</v>
      </c>
      <c r="Y37" s="119">
        <v>191</v>
      </c>
      <c r="Z37" s="119">
        <v>206</v>
      </c>
      <c r="AA37" s="119">
        <v>225</v>
      </c>
      <c r="AB37" s="119">
        <v>220</v>
      </c>
      <c r="AC37" s="119">
        <v>281</v>
      </c>
      <c r="AD37" s="119">
        <v>369</v>
      </c>
    </row>
    <row r="38" spans="1:30" ht="12.75">
      <c r="A38" s="21"/>
      <c r="B38" s="22"/>
      <c r="C38" s="22"/>
      <c r="D38" s="22" t="s">
        <v>131</v>
      </c>
      <c r="E38" s="21" t="s">
        <v>79</v>
      </c>
      <c r="F38" s="119"/>
      <c r="G38" s="119">
        <v>77</v>
      </c>
      <c r="H38" s="119">
        <v>82</v>
      </c>
      <c r="I38" s="119">
        <v>85</v>
      </c>
      <c r="J38" s="119">
        <v>88</v>
      </c>
      <c r="K38" s="119">
        <v>104</v>
      </c>
      <c r="L38" s="119">
        <v>111</v>
      </c>
      <c r="M38" s="119">
        <v>123</v>
      </c>
      <c r="N38" s="119">
        <v>134</v>
      </c>
      <c r="O38" s="119">
        <v>203</v>
      </c>
      <c r="P38" s="119">
        <v>280</v>
      </c>
      <c r="Q38" s="119">
        <v>341</v>
      </c>
      <c r="R38" s="119">
        <v>356</v>
      </c>
      <c r="S38" s="119">
        <v>374</v>
      </c>
      <c r="T38" s="119">
        <v>371</v>
      </c>
      <c r="U38" s="119">
        <v>367</v>
      </c>
      <c r="V38" s="119">
        <v>401</v>
      </c>
      <c r="W38" s="119">
        <v>430</v>
      </c>
      <c r="X38" s="119">
        <v>488</v>
      </c>
      <c r="Y38" s="119">
        <v>560</v>
      </c>
      <c r="Z38" s="119">
        <v>607</v>
      </c>
      <c r="AA38" s="119">
        <v>648</v>
      </c>
      <c r="AB38" s="119">
        <v>644</v>
      </c>
      <c r="AC38" s="119">
        <v>683</v>
      </c>
      <c r="AD38" s="119">
        <v>712</v>
      </c>
    </row>
    <row r="39" spans="1:30" ht="12.75">
      <c r="A39" s="21"/>
      <c r="B39" s="22"/>
      <c r="C39" s="22"/>
      <c r="D39" s="22" t="s">
        <v>132</v>
      </c>
      <c r="E39" s="21" t="s">
        <v>46</v>
      </c>
      <c r="F39" s="119"/>
      <c r="G39" s="119">
        <v>20</v>
      </c>
      <c r="H39" s="119">
        <v>21</v>
      </c>
      <c r="I39" s="119">
        <v>22</v>
      </c>
      <c r="J39" s="119">
        <v>22</v>
      </c>
      <c r="K39" s="119">
        <v>26</v>
      </c>
      <c r="L39" s="119">
        <v>28</v>
      </c>
      <c r="M39" s="119">
        <v>31</v>
      </c>
      <c r="N39" s="119">
        <v>34</v>
      </c>
      <c r="O39" s="119">
        <v>52</v>
      </c>
      <c r="P39" s="119">
        <v>71</v>
      </c>
      <c r="Q39" s="119">
        <v>87</v>
      </c>
      <c r="R39" s="119">
        <v>90</v>
      </c>
      <c r="S39" s="119">
        <v>95</v>
      </c>
      <c r="T39" s="119">
        <v>107</v>
      </c>
      <c r="U39" s="119">
        <v>116</v>
      </c>
      <c r="V39" s="119">
        <v>109</v>
      </c>
      <c r="W39" s="119">
        <v>128</v>
      </c>
      <c r="X39" s="119">
        <v>144</v>
      </c>
      <c r="Y39" s="119">
        <v>163</v>
      </c>
      <c r="Z39" s="119">
        <v>181</v>
      </c>
      <c r="AA39" s="119">
        <v>204</v>
      </c>
      <c r="AB39" s="119">
        <v>219</v>
      </c>
      <c r="AC39" s="119">
        <v>249</v>
      </c>
      <c r="AD39" s="119">
        <v>287</v>
      </c>
    </row>
    <row r="40" spans="1:30" ht="12.75">
      <c r="A40" s="21"/>
      <c r="B40" s="22"/>
      <c r="C40" s="22"/>
      <c r="D40" s="22" t="s">
        <v>133</v>
      </c>
      <c r="E40" s="21" t="s">
        <v>80</v>
      </c>
      <c r="F40" s="119"/>
      <c r="G40" s="119">
        <v>26</v>
      </c>
      <c r="H40" s="119">
        <v>28</v>
      </c>
      <c r="I40" s="119">
        <v>29</v>
      </c>
      <c r="J40" s="119">
        <v>30</v>
      </c>
      <c r="K40" s="119">
        <v>36</v>
      </c>
      <c r="L40" s="119">
        <v>38</v>
      </c>
      <c r="M40" s="119">
        <v>42</v>
      </c>
      <c r="N40" s="119">
        <v>46</v>
      </c>
      <c r="O40" s="119">
        <v>70</v>
      </c>
      <c r="P40" s="119">
        <v>96</v>
      </c>
      <c r="Q40" s="119">
        <v>116</v>
      </c>
      <c r="R40" s="119">
        <v>122</v>
      </c>
      <c r="S40" s="119">
        <v>128</v>
      </c>
      <c r="T40" s="119">
        <v>145</v>
      </c>
      <c r="U40" s="119">
        <v>156</v>
      </c>
      <c r="V40" s="119">
        <v>183</v>
      </c>
      <c r="W40" s="119">
        <v>218</v>
      </c>
      <c r="X40" s="119">
        <v>253</v>
      </c>
      <c r="Y40" s="119">
        <v>277</v>
      </c>
      <c r="Z40" s="119">
        <v>291</v>
      </c>
      <c r="AA40" s="119">
        <v>313</v>
      </c>
      <c r="AB40" s="119">
        <v>314</v>
      </c>
      <c r="AC40" s="119">
        <v>334</v>
      </c>
      <c r="AD40" s="119">
        <v>386</v>
      </c>
    </row>
    <row r="41" spans="1:30" ht="12.75">
      <c r="A41" s="21"/>
      <c r="B41" s="22"/>
      <c r="C41" s="22"/>
      <c r="D41" s="22" t="s">
        <v>134</v>
      </c>
      <c r="E41" s="21" t="s">
        <v>81</v>
      </c>
      <c r="F41" s="119"/>
      <c r="G41" s="119">
        <v>54</v>
      </c>
      <c r="H41" s="119">
        <v>58</v>
      </c>
      <c r="I41" s="119">
        <v>62</v>
      </c>
      <c r="J41" s="119">
        <v>63</v>
      </c>
      <c r="K41" s="119">
        <v>71</v>
      </c>
      <c r="L41" s="119">
        <v>77</v>
      </c>
      <c r="M41" s="119">
        <v>84</v>
      </c>
      <c r="N41" s="119">
        <v>97</v>
      </c>
      <c r="O41" s="119">
        <v>110</v>
      </c>
      <c r="P41" s="119">
        <v>127</v>
      </c>
      <c r="Q41" s="119">
        <v>147</v>
      </c>
      <c r="R41" s="119">
        <v>174</v>
      </c>
      <c r="S41" s="119">
        <v>211</v>
      </c>
      <c r="T41" s="119">
        <v>268</v>
      </c>
      <c r="U41" s="119">
        <v>303</v>
      </c>
      <c r="V41" s="119">
        <v>332</v>
      </c>
      <c r="W41" s="119">
        <v>359</v>
      </c>
      <c r="X41" s="119">
        <v>417</v>
      </c>
      <c r="Y41" s="119">
        <v>446</v>
      </c>
      <c r="Z41" s="119">
        <v>489</v>
      </c>
      <c r="AA41" s="119">
        <v>524</v>
      </c>
      <c r="AB41" s="119">
        <v>562</v>
      </c>
      <c r="AC41" s="119">
        <v>590</v>
      </c>
      <c r="AD41" s="119">
        <v>721</v>
      </c>
    </row>
    <row r="42" spans="1:30" ht="12.75">
      <c r="A42" s="21"/>
      <c r="B42" s="22"/>
      <c r="C42" s="22"/>
      <c r="D42" s="22" t="s">
        <v>135</v>
      </c>
      <c r="E42" s="21" t="s">
        <v>82</v>
      </c>
      <c r="F42" s="119"/>
      <c r="G42" s="119">
        <v>8</v>
      </c>
      <c r="H42" s="119">
        <v>13</v>
      </c>
      <c r="I42" s="119">
        <v>13</v>
      </c>
      <c r="J42" s="119">
        <v>17</v>
      </c>
      <c r="K42" s="119">
        <v>18</v>
      </c>
      <c r="L42" s="119">
        <v>22</v>
      </c>
      <c r="M42" s="119">
        <v>31</v>
      </c>
      <c r="N42" s="119">
        <v>40</v>
      </c>
      <c r="O42" s="119">
        <v>50</v>
      </c>
      <c r="P42" s="119">
        <v>58</v>
      </c>
      <c r="Q42" s="119">
        <v>74</v>
      </c>
      <c r="R42" s="119">
        <v>90</v>
      </c>
      <c r="S42" s="119">
        <v>112</v>
      </c>
      <c r="T42" s="119">
        <v>138</v>
      </c>
      <c r="U42" s="119">
        <v>185</v>
      </c>
      <c r="V42" s="119">
        <v>204</v>
      </c>
      <c r="W42" s="119">
        <v>208</v>
      </c>
      <c r="X42" s="119">
        <v>220</v>
      </c>
      <c r="Y42" s="119">
        <v>231</v>
      </c>
      <c r="Z42" s="119">
        <v>240</v>
      </c>
      <c r="AA42" s="119">
        <v>258</v>
      </c>
      <c r="AB42" s="119">
        <v>166</v>
      </c>
      <c r="AC42" s="119">
        <v>326</v>
      </c>
      <c r="AD42" s="119">
        <v>494</v>
      </c>
    </row>
    <row r="43" spans="1:30" ht="12.75">
      <c r="A43" s="21"/>
      <c r="B43" s="22"/>
      <c r="C43" s="22"/>
      <c r="D43" s="22" t="s">
        <v>136</v>
      </c>
      <c r="E43" s="21" t="s">
        <v>83</v>
      </c>
      <c r="F43" s="119"/>
      <c r="G43" s="119">
        <v>16</v>
      </c>
      <c r="H43" s="119">
        <v>17</v>
      </c>
      <c r="I43" s="119">
        <v>18</v>
      </c>
      <c r="J43" s="119">
        <v>21</v>
      </c>
      <c r="K43" s="119">
        <v>27</v>
      </c>
      <c r="L43" s="119">
        <v>30</v>
      </c>
      <c r="M43" s="119">
        <v>30</v>
      </c>
      <c r="N43" s="119">
        <v>33</v>
      </c>
      <c r="O43" s="119">
        <v>43</v>
      </c>
      <c r="P43" s="119">
        <v>53</v>
      </c>
      <c r="Q43" s="119">
        <v>64</v>
      </c>
      <c r="R43" s="119">
        <v>76</v>
      </c>
      <c r="S43" s="119">
        <v>79</v>
      </c>
      <c r="T43" s="119">
        <v>100</v>
      </c>
      <c r="U43" s="119">
        <v>114</v>
      </c>
      <c r="V43" s="119">
        <v>130</v>
      </c>
      <c r="W43" s="119">
        <v>134</v>
      </c>
      <c r="X43" s="119">
        <v>137</v>
      </c>
      <c r="Y43" s="119">
        <v>160</v>
      </c>
      <c r="Z43" s="119">
        <v>153</v>
      </c>
      <c r="AA43" s="119">
        <v>155</v>
      </c>
      <c r="AB43" s="119">
        <v>182</v>
      </c>
      <c r="AC43" s="119">
        <v>190</v>
      </c>
      <c r="AD43" s="119">
        <v>181</v>
      </c>
    </row>
    <row r="44" spans="1:30" ht="12.75">
      <c r="A44" s="21"/>
      <c r="B44" s="22"/>
      <c r="C44" s="22"/>
      <c r="D44" s="22" t="s">
        <v>137</v>
      </c>
      <c r="E44" s="21" t="s">
        <v>84</v>
      </c>
      <c r="F44" s="119"/>
      <c r="G44" s="119">
        <v>5</v>
      </c>
      <c r="H44" s="119">
        <v>28</v>
      </c>
      <c r="I44" s="119">
        <v>29</v>
      </c>
      <c r="J44" s="119">
        <v>36</v>
      </c>
      <c r="K44" s="119">
        <v>49</v>
      </c>
      <c r="L44" s="119">
        <v>61</v>
      </c>
      <c r="M44" s="119">
        <v>88</v>
      </c>
      <c r="N44" s="119">
        <v>110</v>
      </c>
      <c r="O44" s="119">
        <v>130</v>
      </c>
      <c r="P44" s="119">
        <v>146</v>
      </c>
      <c r="Q44" s="119">
        <v>148</v>
      </c>
      <c r="R44" s="119">
        <v>162</v>
      </c>
      <c r="S44" s="119">
        <v>170</v>
      </c>
      <c r="T44" s="119">
        <v>195</v>
      </c>
      <c r="U44" s="119">
        <v>226</v>
      </c>
      <c r="V44" s="119">
        <v>271</v>
      </c>
      <c r="W44" s="119">
        <v>330</v>
      </c>
      <c r="X44" s="119">
        <v>361</v>
      </c>
      <c r="Y44" s="119">
        <v>391</v>
      </c>
      <c r="Z44" s="119">
        <v>437</v>
      </c>
      <c r="AA44" s="119">
        <v>478</v>
      </c>
      <c r="AB44" s="119">
        <v>482</v>
      </c>
      <c r="AC44" s="119">
        <v>533</v>
      </c>
      <c r="AD44" s="119">
        <v>599</v>
      </c>
    </row>
    <row r="45" spans="1:30" ht="8.25" customHeight="1">
      <c r="A45" s="5"/>
      <c r="B45" s="5"/>
      <c r="C45" s="5"/>
      <c r="D45" s="5"/>
      <c r="E45" s="11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2.75">
      <c r="A46" s="18"/>
      <c r="B46" s="18"/>
      <c r="C46" s="5"/>
      <c r="D46" s="18" t="s">
        <v>85</v>
      </c>
      <c r="E46" s="117"/>
      <c r="F46" s="118"/>
      <c r="G46" s="118">
        <v>59</v>
      </c>
      <c r="H46" s="118">
        <v>62</v>
      </c>
      <c r="I46" s="118">
        <v>73</v>
      </c>
      <c r="J46" s="118">
        <v>84</v>
      </c>
      <c r="K46" s="118">
        <v>103</v>
      </c>
      <c r="L46" s="118">
        <v>124</v>
      </c>
      <c r="M46" s="118">
        <v>143</v>
      </c>
      <c r="N46" s="118">
        <v>164</v>
      </c>
      <c r="O46" s="118">
        <v>200</v>
      </c>
      <c r="P46" s="118">
        <v>273</v>
      </c>
      <c r="Q46" s="118">
        <v>305</v>
      </c>
      <c r="R46" s="118">
        <v>338</v>
      </c>
      <c r="S46" s="118">
        <v>417</v>
      </c>
      <c r="T46" s="118">
        <v>384</v>
      </c>
      <c r="U46" s="118">
        <v>387</v>
      </c>
      <c r="V46" s="118">
        <v>480</v>
      </c>
      <c r="W46" s="118">
        <v>543</v>
      </c>
      <c r="X46" s="118">
        <v>597</v>
      </c>
      <c r="Y46" s="118">
        <v>654</v>
      </c>
      <c r="Z46" s="118">
        <v>692</v>
      </c>
      <c r="AA46" s="118">
        <v>789</v>
      </c>
      <c r="AB46" s="118">
        <v>780</v>
      </c>
      <c r="AC46" s="118">
        <v>858</v>
      </c>
      <c r="AD46" s="118">
        <v>1012</v>
      </c>
    </row>
    <row r="47" spans="1:30" ht="8.25" customHeight="1" thickBot="1">
      <c r="A47" s="5"/>
      <c r="B47" s="5"/>
      <c r="C47" s="5"/>
      <c r="D47" s="5"/>
      <c r="E47" s="1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3:30" s="149" customFormat="1" ht="13.5" thickTop="1">
      <c r="C48" s="33"/>
      <c r="D48" s="34" t="s">
        <v>144</v>
      </c>
      <c r="E48" s="150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</row>
    <row r="49" spans="3:5" s="149" customFormat="1" ht="12.75">
      <c r="C49" s="33"/>
      <c r="D49" s="37">
        <v>45001</v>
      </c>
      <c r="E49" s="152"/>
    </row>
    <row r="50" ht="12.75">
      <c r="C50" s="5"/>
    </row>
    <row r="51" spans="3:30" ht="12.75">
      <c r="C51" s="5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</row>
    <row r="52" spans="3:30" ht="12.75">
      <c r="C52" s="5"/>
      <c r="D52" s="15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</sheetData>
  <sheetProtection/>
  <conditionalFormatting sqref="G10:Y14">
    <cfRule type="cellIs" priority="16" dxfId="97" operator="lessThan">
      <formula>0</formula>
    </cfRule>
  </conditionalFormatting>
  <conditionalFormatting sqref="G16:Y16 G18:Y28">
    <cfRule type="cellIs" priority="15" dxfId="97" operator="lessThan">
      <formula>0</formula>
    </cfRule>
  </conditionalFormatting>
  <conditionalFormatting sqref="G31:Y33">
    <cfRule type="cellIs" priority="14" dxfId="97" operator="lessThan">
      <formula>0</formula>
    </cfRule>
  </conditionalFormatting>
  <conditionalFormatting sqref="G35:Y44">
    <cfRule type="cellIs" priority="13" dxfId="97" operator="lessThan">
      <formula>0</formula>
    </cfRule>
  </conditionalFormatting>
  <conditionalFormatting sqref="Z10:AA14">
    <cfRule type="cellIs" priority="12" dxfId="97" operator="lessThan">
      <formula>0</formula>
    </cfRule>
  </conditionalFormatting>
  <conditionalFormatting sqref="Z16:AA16 Z18:AA28">
    <cfRule type="cellIs" priority="11" dxfId="97" operator="lessThan">
      <formula>0</formula>
    </cfRule>
  </conditionalFormatting>
  <conditionalFormatting sqref="Z31:AA33">
    <cfRule type="cellIs" priority="10" dxfId="97" operator="lessThan">
      <formula>0</formula>
    </cfRule>
  </conditionalFormatting>
  <conditionalFormatting sqref="Z35:AA44">
    <cfRule type="cellIs" priority="9" dxfId="97" operator="lessThan">
      <formula>0</formula>
    </cfRule>
  </conditionalFormatting>
  <conditionalFormatting sqref="AB10:AC14">
    <cfRule type="cellIs" priority="8" dxfId="97" operator="lessThan">
      <formula>0</formula>
    </cfRule>
  </conditionalFormatting>
  <conditionalFormatting sqref="AB16:AC16 AB18:AC28">
    <cfRule type="cellIs" priority="7" dxfId="97" operator="lessThan">
      <formula>0</formula>
    </cfRule>
  </conditionalFormatting>
  <conditionalFormatting sqref="AB31:AC33">
    <cfRule type="cellIs" priority="6" dxfId="97" operator="lessThan">
      <formula>0</formula>
    </cfRule>
  </conditionalFormatting>
  <conditionalFormatting sqref="AB35:AC44">
    <cfRule type="cellIs" priority="5" dxfId="97" operator="lessThan">
      <formula>0</formula>
    </cfRule>
  </conditionalFormatting>
  <conditionalFormatting sqref="F10:F14">
    <cfRule type="cellIs" priority="4" dxfId="97" operator="lessThan">
      <formula>0</formula>
    </cfRule>
  </conditionalFormatting>
  <conditionalFormatting sqref="F16 F18:F28">
    <cfRule type="cellIs" priority="3" dxfId="97" operator="lessThan">
      <formula>0</formula>
    </cfRule>
  </conditionalFormatting>
  <conditionalFormatting sqref="F31:F33">
    <cfRule type="cellIs" priority="2" dxfId="97" operator="lessThan">
      <formula>0</formula>
    </cfRule>
  </conditionalFormatting>
  <conditionalFormatting sqref="F35:F44">
    <cfRule type="cellIs" priority="1" dxfId="97" operator="lessThan">
      <formula>0</formula>
    </cfRule>
  </conditionalFormatting>
  <printOptions/>
  <pageMargins left="0.6" right="0.7086614173228347" top="0.5511811023622047" bottom="0.7480314960629921" header="0.31496062992125984" footer="0.31496062992125984"/>
  <pageSetup horizontalDpi="600" verticalDpi="600" orientation="landscape" paperSize="9" scale="71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showZeros="0" view="pageBreakPreview" zoomScaleSheetLayoutView="100" zoomScalePageLayoutView="0" workbookViewId="0" topLeftCell="A1">
      <pane xSplit="14" ySplit="8" topLeftCell="S9" activePane="bottomRight" state="frozen"/>
      <selection pane="topLeft" activeCell="AC6" sqref="AC6"/>
      <selection pane="topRight" activeCell="AC6" sqref="AC6"/>
      <selection pane="bottomLeft" activeCell="AC6" sqref="AC6"/>
      <selection pane="bottomRight" activeCell="AC6" sqref="AC6"/>
    </sheetView>
  </sheetViews>
  <sheetFormatPr defaultColWidth="9.140625" defaultRowHeight="15"/>
  <cols>
    <col min="1" max="2" width="2.7109375" style="15" customWidth="1"/>
    <col min="3" max="3" width="1.57421875" style="15" customWidth="1"/>
    <col min="4" max="4" width="45.7109375" style="15" customWidth="1"/>
    <col min="5" max="5" width="5.28125" style="124" bestFit="1" customWidth="1"/>
    <col min="6" max="6" width="5.140625" style="15" bestFit="1" customWidth="1"/>
    <col min="7" max="14" width="5.57421875" style="15" hidden="1" customWidth="1"/>
    <col min="15" max="30" width="8.00390625" style="15" customWidth="1"/>
    <col min="31" max="16384" width="9.140625" style="15" customWidth="1"/>
  </cols>
  <sheetData>
    <row r="1" spans="1:5" s="1" customFormat="1" ht="17.25">
      <c r="A1" s="112"/>
      <c r="D1" s="110" t="s">
        <v>86</v>
      </c>
      <c r="E1" s="112"/>
    </row>
    <row r="2" spans="4:5" s="4" customFormat="1" ht="17.25">
      <c r="D2" s="4" t="s">
        <v>34</v>
      </c>
      <c r="E2" s="111"/>
    </row>
    <row r="3" spans="4:30" s="1" customFormat="1" ht="17.25">
      <c r="D3" s="110" t="s">
        <v>87</v>
      </c>
      <c r="E3" s="112"/>
      <c r="G3" s="1">
        <f aca="true" t="shared" si="0" ref="G3:Z3">IF(OR((G9+G15+G29+G46)=G7,(G9+G15+G29+G46)-G7&lt;1,(G9+G15+G29+G46)-G7&gt;-1),"",(G9+G15+G29+G46)-G7)</f>
      </c>
      <c r="H3" s="1">
        <f t="shared" si="0"/>
      </c>
      <c r="I3" s="1">
        <f t="shared" si="0"/>
      </c>
      <c r="J3" s="1">
        <f t="shared" si="0"/>
      </c>
      <c r="K3" s="1">
        <f t="shared" si="0"/>
      </c>
      <c r="L3" s="1">
        <f t="shared" si="0"/>
      </c>
      <c r="M3" s="1">
        <f t="shared" si="0"/>
      </c>
      <c r="N3" s="1">
        <f t="shared" si="0"/>
      </c>
      <c r="O3" s="1">
        <f t="shared" si="0"/>
      </c>
      <c r="P3" s="1">
        <f t="shared" si="0"/>
      </c>
      <c r="Q3" s="1">
        <f t="shared" si="0"/>
      </c>
      <c r="R3" s="1">
        <f t="shared" si="0"/>
      </c>
      <c r="S3" s="1">
        <f t="shared" si="0"/>
      </c>
      <c r="T3" s="1">
        <f t="shared" si="0"/>
      </c>
      <c r="U3" s="1">
        <f t="shared" si="0"/>
      </c>
      <c r="V3" s="1">
        <f t="shared" si="0"/>
      </c>
      <c r="W3" s="1">
        <f t="shared" si="0"/>
      </c>
      <c r="X3" s="1">
        <f t="shared" si="0"/>
      </c>
      <c r="Y3" s="1">
        <f t="shared" si="0"/>
      </c>
      <c r="Z3" s="1">
        <f t="shared" si="0"/>
      </c>
      <c r="AA3" s="1">
        <f>IF(OR((AA9+AA15+AA29+AA46)=AA7,(AA9+AA15+AA29+AA46)-AA7&lt;1,(AA9+AA15+AA29+AA46)-AA7&gt;-1),"",(AA9+AA15+AA29+AA46)-AA7)</f>
      </c>
      <c r="AB3" s="1">
        <f>IF(OR((AB9+AB15+AB29+AB46)=AB7,(AB9+AB15+AB29+AB46)-AB7&lt;1,(AB9+AB15+AB29+AB46)-AB7&gt;-1),"",(AB9+AB15+AB29+AB46)-AB7)</f>
      </c>
      <c r="AC3" s="1">
        <f>IF(OR((AC9+AC15+AC29+AC46)=AC7,(AC9+AC15+AC29+AC46)-AC7&lt;1,(AC9+AC15+AC29+AC46)-AC7&gt;-1),"",(AC9+AC15+AC29+AC46)-AC7)</f>
      </c>
      <c r="AD3" s="1">
        <f>IF(OR((AD9+AD15+AD29+AD46)=AD7,(AD9+AD15+AD29+AD46)-AD7&lt;1,(AD9+AD15+AD29+AD46)-AD7&gt;-1),"",(AD9+AD15+AD29+AD46)-AD7)</f>
      </c>
    </row>
    <row r="4" spans="4:5" s="39" customFormat="1" ht="15" thickBot="1">
      <c r="D4" s="113" t="s">
        <v>88</v>
      </c>
      <c r="E4" s="114"/>
    </row>
    <row r="5" spans="1:30" s="148" customFormat="1" ht="14.25" thickBot="1" thickTop="1">
      <c r="A5" s="12"/>
      <c r="B5" s="12"/>
      <c r="C5" s="12"/>
      <c r="D5" s="147" t="s">
        <v>37</v>
      </c>
      <c r="E5" s="147" t="s">
        <v>38</v>
      </c>
      <c r="F5" s="59"/>
      <c r="G5" s="59">
        <v>1999</v>
      </c>
      <c r="H5" s="59">
        <v>2000</v>
      </c>
      <c r="I5" s="59">
        <v>2001</v>
      </c>
      <c r="J5" s="59">
        <v>2002</v>
      </c>
      <c r="K5" s="59">
        <v>2003</v>
      </c>
      <c r="L5" s="59">
        <v>2004</v>
      </c>
      <c r="M5" s="59">
        <v>2005</v>
      </c>
      <c r="N5" s="59">
        <v>2006</v>
      </c>
      <c r="O5" s="59">
        <v>2007</v>
      </c>
      <c r="P5" s="59">
        <v>2008</v>
      </c>
      <c r="Q5" s="59">
        <v>2009</v>
      </c>
      <c r="R5" s="59">
        <v>2010</v>
      </c>
      <c r="S5" s="59">
        <v>2011</v>
      </c>
      <c r="T5" s="59">
        <v>2012</v>
      </c>
      <c r="U5" s="59">
        <v>2013</v>
      </c>
      <c r="V5" s="59">
        <v>2014</v>
      </c>
      <c r="W5" s="59">
        <v>2015</v>
      </c>
      <c r="X5" s="59">
        <v>2016</v>
      </c>
      <c r="Y5" s="59">
        <v>2017</v>
      </c>
      <c r="Z5" s="59">
        <v>2018</v>
      </c>
      <c r="AA5" s="59">
        <v>2019</v>
      </c>
      <c r="AB5" s="59">
        <v>2020</v>
      </c>
      <c r="AC5" s="59">
        <v>2021</v>
      </c>
      <c r="AD5" s="59">
        <v>2022</v>
      </c>
    </row>
    <row r="6" spans="1:30" ht="8.25" customHeight="1" thickTop="1">
      <c r="A6" s="5"/>
      <c r="B6" s="5"/>
      <c r="C6" s="5"/>
      <c r="D6" s="5"/>
      <c r="E6" s="11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2.75">
      <c r="A7" s="18"/>
      <c r="B7" s="18"/>
      <c r="C7" s="5"/>
      <c r="D7" s="18" t="s">
        <v>39</v>
      </c>
      <c r="E7" s="117"/>
      <c r="F7" s="118"/>
      <c r="G7" s="129">
        <v>1</v>
      </c>
      <c r="H7" s="129">
        <v>1</v>
      </c>
      <c r="I7" s="129">
        <v>1</v>
      </c>
      <c r="J7" s="129">
        <v>1</v>
      </c>
      <c r="K7" s="129">
        <v>1</v>
      </c>
      <c r="L7" s="129">
        <v>1</v>
      </c>
      <c r="M7" s="129">
        <v>1</v>
      </c>
      <c r="N7" s="129">
        <v>1</v>
      </c>
      <c r="O7" s="129">
        <v>1</v>
      </c>
      <c r="P7" s="129">
        <v>1</v>
      </c>
      <c r="Q7" s="129">
        <v>1</v>
      </c>
      <c r="R7" s="129">
        <v>1</v>
      </c>
      <c r="S7" s="129">
        <v>1</v>
      </c>
      <c r="T7" s="129">
        <v>1</v>
      </c>
      <c r="U7" s="129">
        <v>1</v>
      </c>
      <c r="V7" s="129">
        <v>1</v>
      </c>
      <c r="W7" s="129">
        <v>1</v>
      </c>
      <c r="X7" s="129">
        <v>1</v>
      </c>
      <c r="Y7" s="129">
        <v>1</v>
      </c>
      <c r="Z7" s="129">
        <v>1</v>
      </c>
      <c r="AA7" s="129">
        <v>1</v>
      </c>
      <c r="AB7" s="129">
        <v>1</v>
      </c>
      <c r="AC7" s="129">
        <v>1</v>
      </c>
      <c r="AD7" s="129">
        <v>1</v>
      </c>
    </row>
    <row r="8" spans="1:30" ht="8.25" customHeight="1">
      <c r="A8" s="5"/>
      <c r="B8" s="5"/>
      <c r="C8" s="5"/>
      <c r="D8" s="5"/>
      <c r="E8" s="116"/>
      <c r="F8" s="10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</row>
    <row r="9" spans="1:30" ht="12.75">
      <c r="A9" s="18"/>
      <c r="B9" s="18"/>
      <c r="C9" s="5"/>
      <c r="D9" s="18" t="s">
        <v>111</v>
      </c>
      <c r="E9" s="117" t="s">
        <v>40</v>
      </c>
      <c r="F9" s="118"/>
      <c r="G9" s="129">
        <v>0.32</v>
      </c>
      <c r="H9" s="129">
        <v>0.31</v>
      </c>
      <c r="I9" s="129">
        <v>0.32</v>
      </c>
      <c r="J9" s="129">
        <v>0.3</v>
      </c>
      <c r="K9" s="129">
        <v>0.33</v>
      </c>
      <c r="L9" s="129">
        <v>0.34</v>
      </c>
      <c r="M9" s="129">
        <v>0.34</v>
      </c>
      <c r="N9" s="129">
        <v>0.3</v>
      </c>
      <c r="O9" s="129">
        <v>0.26</v>
      </c>
      <c r="P9" s="129">
        <v>0.25</v>
      </c>
      <c r="Q9" s="129">
        <v>0.25</v>
      </c>
      <c r="R9" s="129">
        <v>0.24</v>
      </c>
      <c r="S9" s="129">
        <v>0.24</v>
      </c>
      <c r="T9" s="129">
        <v>0.25</v>
      </c>
      <c r="U9" s="129">
        <v>0.25</v>
      </c>
      <c r="V9" s="129">
        <v>0.25</v>
      </c>
      <c r="W9" s="129">
        <v>0.24</v>
      </c>
      <c r="X9" s="129">
        <v>0.25</v>
      </c>
      <c r="Y9" s="129">
        <v>0.26</v>
      </c>
      <c r="Z9" s="129">
        <v>0.25</v>
      </c>
      <c r="AA9" s="129">
        <v>0.24</v>
      </c>
      <c r="AB9" s="129">
        <v>0.27</v>
      </c>
      <c r="AC9" s="129">
        <v>0.24</v>
      </c>
      <c r="AD9" s="129">
        <v>0.25</v>
      </c>
    </row>
    <row r="10" spans="1:30" ht="12.75">
      <c r="A10" s="21"/>
      <c r="B10" s="22"/>
      <c r="C10" s="22"/>
      <c r="D10" s="22" t="s">
        <v>112</v>
      </c>
      <c r="E10" s="21" t="s">
        <v>41</v>
      </c>
      <c r="F10" s="119"/>
      <c r="G10" s="130">
        <v>0.27</v>
      </c>
      <c r="H10" s="130">
        <v>0.27</v>
      </c>
      <c r="I10" s="130">
        <v>0.27</v>
      </c>
      <c r="J10" s="130">
        <v>0.26</v>
      </c>
      <c r="K10" s="130">
        <v>0.29</v>
      </c>
      <c r="L10" s="130">
        <v>0.29</v>
      </c>
      <c r="M10" s="130">
        <v>0.29</v>
      </c>
      <c r="N10" s="130">
        <v>0.15</v>
      </c>
      <c r="O10" s="130">
        <v>0.14</v>
      </c>
      <c r="P10" s="130">
        <v>0.12</v>
      </c>
      <c r="Q10" s="130">
        <v>0.14</v>
      </c>
      <c r="R10" s="130">
        <v>0.13</v>
      </c>
      <c r="S10" s="130">
        <v>0.13</v>
      </c>
      <c r="T10" s="130">
        <v>0.14</v>
      </c>
      <c r="U10" s="130">
        <v>0.15</v>
      </c>
      <c r="V10" s="130">
        <v>0.15</v>
      </c>
      <c r="W10" s="130">
        <v>0.14</v>
      </c>
      <c r="X10" s="130">
        <v>0.16</v>
      </c>
      <c r="Y10" s="130">
        <v>0.17</v>
      </c>
      <c r="Z10" s="130">
        <v>0.14</v>
      </c>
      <c r="AA10" s="130">
        <v>0.13</v>
      </c>
      <c r="AB10" s="130">
        <v>0.16</v>
      </c>
      <c r="AC10" s="130">
        <v>0.13</v>
      </c>
      <c r="AD10" s="130">
        <v>0.14</v>
      </c>
    </row>
    <row r="11" spans="1:30" ht="12.75">
      <c r="A11" s="21"/>
      <c r="B11" s="22"/>
      <c r="C11" s="22"/>
      <c r="D11" s="22" t="s">
        <v>113</v>
      </c>
      <c r="E11" s="21" t="s">
        <v>42</v>
      </c>
      <c r="F11" s="119"/>
      <c r="G11" s="130">
        <v>0.01</v>
      </c>
      <c r="H11" s="130">
        <v>0.01</v>
      </c>
      <c r="I11" s="130">
        <v>0.01</v>
      </c>
      <c r="J11" s="130">
        <v>0.01</v>
      </c>
      <c r="K11" s="130">
        <v>0.01</v>
      </c>
      <c r="L11" s="130">
        <v>0.01</v>
      </c>
      <c r="M11" s="130">
        <v>0.01</v>
      </c>
      <c r="N11" s="130">
        <v>0.03</v>
      </c>
      <c r="O11" s="130">
        <v>0.02</v>
      </c>
      <c r="P11" s="130">
        <v>0.02</v>
      </c>
      <c r="Q11" s="130">
        <v>0.02</v>
      </c>
      <c r="R11" s="130">
        <v>0.02</v>
      </c>
      <c r="S11" s="130">
        <v>0.02</v>
      </c>
      <c r="T11" s="130">
        <v>0.02</v>
      </c>
      <c r="U11" s="130">
        <v>0.01</v>
      </c>
      <c r="V11" s="130">
        <v>0.02</v>
      </c>
      <c r="W11" s="130">
        <v>0.01</v>
      </c>
      <c r="X11" s="130">
        <v>0.02</v>
      </c>
      <c r="Y11" s="130">
        <v>0.02</v>
      </c>
      <c r="Z11" s="130">
        <v>0.02</v>
      </c>
      <c r="AA11" s="130">
        <v>0.01</v>
      </c>
      <c r="AB11" s="130">
        <v>0.01</v>
      </c>
      <c r="AC11" s="130">
        <v>0.01</v>
      </c>
      <c r="AD11" s="130">
        <v>0.02</v>
      </c>
    </row>
    <row r="12" spans="1:30" ht="12.75">
      <c r="A12" s="21"/>
      <c r="B12" s="22"/>
      <c r="C12" s="22"/>
      <c r="D12" s="22" t="s">
        <v>114</v>
      </c>
      <c r="E12" s="21" t="s">
        <v>43</v>
      </c>
      <c r="F12" s="119"/>
      <c r="G12" s="130">
        <v>0.02</v>
      </c>
      <c r="H12" s="130">
        <v>0.02</v>
      </c>
      <c r="I12" s="130">
        <v>0.02</v>
      </c>
      <c r="J12" s="130">
        <v>0.02</v>
      </c>
      <c r="K12" s="130">
        <v>0.02</v>
      </c>
      <c r="L12" s="130">
        <v>0.02</v>
      </c>
      <c r="M12" s="130">
        <v>0.02</v>
      </c>
      <c r="N12" s="130">
        <v>0.03</v>
      </c>
      <c r="O12" s="130">
        <v>0.02</v>
      </c>
      <c r="P12" s="130">
        <v>0.02</v>
      </c>
      <c r="Q12" s="130">
        <v>0.02</v>
      </c>
      <c r="R12" s="130">
        <v>0.02</v>
      </c>
      <c r="S12" s="130">
        <v>0.02</v>
      </c>
      <c r="T12" s="130">
        <v>0.02</v>
      </c>
      <c r="U12" s="130">
        <v>0.02</v>
      </c>
      <c r="V12" s="130">
        <v>0.02</v>
      </c>
      <c r="W12" s="130">
        <v>0.02</v>
      </c>
      <c r="X12" s="130">
        <v>0.02</v>
      </c>
      <c r="Y12" s="130">
        <v>0.02</v>
      </c>
      <c r="Z12" s="130">
        <v>0.03</v>
      </c>
      <c r="AA12" s="130">
        <v>0.03</v>
      </c>
      <c r="AB12" s="130">
        <v>0.03</v>
      </c>
      <c r="AC12" s="130">
        <v>0.03</v>
      </c>
      <c r="AD12" s="130">
        <v>0.03</v>
      </c>
    </row>
    <row r="13" spans="1:30" ht="12.75">
      <c r="A13" s="21"/>
      <c r="B13" s="22"/>
      <c r="C13" s="22"/>
      <c r="D13" s="22" t="s">
        <v>115</v>
      </c>
      <c r="E13" s="21" t="s">
        <v>44</v>
      </c>
      <c r="F13" s="119"/>
      <c r="G13" s="130">
        <v>0.01</v>
      </c>
      <c r="H13" s="130">
        <v>0.01</v>
      </c>
      <c r="I13" s="130">
        <v>0.01</v>
      </c>
      <c r="J13" s="130">
        <v>0.01</v>
      </c>
      <c r="K13" s="130">
        <v>0.01</v>
      </c>
      <c r="L13" s="130">
        <v>0.02</v>
      </c>
      <c r="M13" s="130">
        <v>0.02</v>
      </c>
      <c r="N13" s="130">
        <v>0.09</v>
      </c>
      <c r="O13" s="130">
        <v>0.08</v>
      </c>
      <c r="P13" s="130">
        <v>0.08</v>
      </c>
      <c r="Q13" s="130">
        <v>0.07</v>
      </c>
      <c r="R13" s="130">
        <v>0.07</v>
      </c>
      <c r="S13" s="130">
        <v>0.07</v>
      </c>
      <c r="T13" s="130">
        <v>0.06</v>
      </c>
      <c r="U13" s="130">
        <v>0.06</v>
      </c>
      <c r="V13" s="130">
        <v>0.06</v>
      </c>
      <c r="W13" s="130">
        <v>0.06</v>
      </c>
      <c r="X13" s="130">
        <v>0.05</v>
      </c>
      <c r="Y13" s="130">
        <v>0.05</v>
      </c>
      <c r="Z13" s="130">
        <v>0.06</v>
      </c>
      <c r="AA13" s="130">
        <v>0.06</v>
      </c>
      <c r="AB13" s="130">
        <v>0.06</v>
      </c>
      <c r="AC13" s="130">
        <v>0.06</v>
      </c>
      <c r="AD13" s="130">
        <v>0.06</v>
      </c>
    </row>
    <row r="14" spans="1:30" ht="12.75">
      <c r="A14" s="21"/>
      <c r="B14" s="22"/>
      <c r="C14" s="22"/>
      <c r="D14" s="22" t="s">
        <v>116</v>
      </c>
      <c r="E14" s="21" t="s">
        <v>45</v>
      </c>
      <c r="F14" s="119"/>
      <c r="G14" s="130">
        <v>0.004</v>
      </c>
      <c r="H14" s="130">
        <v>0.003</v>
      </c>
      <c r="I14" s="130">
        <v>0.003</v>
      </c>
      <c r="J14" s="130">
        <v>0.004</v>
      </c>
      <c r="K14" s="130">
        <v>0.003</v>
      </c>
      <c r="L14" s="130">
        <v>0.003</v>
      </c>
      <c r="M14" s="130">
        <v>0.003</v>
      </c>
      <c r="N14" s="130">
        <v>0.004</v>
      </c>
      <c r="O14" s="130">
        <v>0.003</v>
      </c>
      <c r="P14" s="130">
        <v>0.003</v>
      </c>
      <c r="Q14" s="130">
        <v>0.004</v>
      </c>
      <c r="R14" s="130">
        <v>0.004</v>
      </c>
      <c r="S14" s="130">
        <v>0.004</v>
      </c>
      <c r="T14" s="130">
        <v>0.004</v>
      </c>
      <c r="U14" s="130">
        <v>0.004</v>
      </c>
      <c r="V14" s="130">
        <v>0.004</v>
      </c>
      <c r="W14" s="130">
        <v>0.004</v>
      </c>
      <c r="X14" s="130">
        <v>0.004</v>
      </c>
      <c r="Y14" s="130">
        <v>0.004</v>
      </c>
      <c r="Z14" s="130">
        <v>0.004</v>
      </c>
      <c r="AA14" s="130">
        <v>0.004</v>
      </c>
      <c r="AB14" s="130">
        <v>0.003</v>
      </c>
      <c r="AC14" s="130">
        <v>0.004</v>
      </c>
      <c r="AD14" s="130">
        <v>0.004</v>
      </c>
    </row>
    <row r="15" spans="1:30" ht="12.75">
      <c r="A15" s="18"/>
      <c r="B15" s="18"/>
      <c r="C15" s="5"/>
      <c r="D15" s="18" t="s">
        <v>117</v>
      </c>
      <c r="E15" s="117" t="s">
        <v>47</v>
      </c>
      <c r="F15" s="118"/>
      <c r="G15" s="129">
        <v>0.18</v>
      </c>
      <c r="H15" s="129">
        <v>0.17</v>
      </c>
      <c r="I15" s="129">
        <v>0.16</v>
      </c>
      <c r="J15" s="129">
        <v>0.16</v>
      </c>
      <c r="K15" s="129">
        <v>0.14</v>
      </c>
      <c r="L15" s="129">
        <v>0.15</v>
      </c>
      <c r="M15" s="129">
        <v>0.15</v>
      </c>
      <c r="N15" s="129">
        <v>0.16</v>
      </c>
      <c r="O15" s="129">
        <v>0.17</v>
      </c>
      <c r="P15" s="129">
        <v>0.16</v>
      </c>
      <c r="Q15" s="129">
        <v>0.16</v>
      </c>
      <c r="R15" s="129">
        <v>0.16</v>
      </c>
      <c r="S15" s="129">
        <v>0.18</v>
      </c>
      <c r="T15" s="129">
        <v>0.18</v>
      </c>
      <c r="U15" s="129">
        <v>0.18</v>
      </c>
      <c r="V15" s="129">
        <v>0.18</v>
      </c>
      <c r="W15" s="129">
        <v>0.17</v>
      </c>
      <c r="X15" s="129">
        <v>0.17</v>
      </c>
      <c r="Y15" s="129">
        <v>0.17</v>
      </c>
      <c r="Z15" s="129">
        <v>0.17</v>
      </c>
      <c r="AA15" s="129">
        <v>0.19</v>
      </c>
      <c r="AB15" s="129">
        <v>0.19</v>
      </c>
      <c r="AC15" s="129">
        <v>0.2</v>
      </c>
      <c r="AD15" s="129">
        <v>0.21</v>
      </c>
    </row>
    <row r="16" spans="1:30" ht="12.75">
      <c r="A16" s="21"/>
      <c r="B16" s="22"/>
      <c r="C16" s="22"/>
      <c r="D16" s="22" t="s">
        <v>118</v>
      </c>
      <c r="E16" s="21" t="s">
        <v>48</v>
      </c>
      <c r="F16" s="119"/>
      <c r="G16" s="130">
        <v>0.001</v>
      </c>
      <c r="H16" s="130">
        <v>0.002</v>
      </c>
      <c r="I16" s="130">
        <v>0.006</v>
      </c>
      <c r="J16" s="130">
        <v>0.003</v>
      </c>
      <c r="K16" s="130">
        <v>0.002</v>
      </c>
      <c r="L16" s="130">
        <v>0.006</v>
      </c>
      <c r="M16" s="130">
        <v>0.006</v>
      </c>
      <c r="N16" s="130">
        <v>0.01</v>
      </c>
      <c r="O16" s="130">
        <v>0.016</v>
      </c>
      <c r="P16" s="130">
        <v>0.015</v>
      </c>
      <c r="Q16" s="130">
        <v>0.008</v>
      </c>
      <c r="R16" s="130">
        <v>0.01</v>
      </c>
      <c r="S16" s="130">
        <v>0.02</v>
      </c>
      <c r="T16" s="130">
        <v>0.017</v>
      </c>
      <c r="U16" s="130">
        <v>0.02</v>
      </c>
      <c r="V16" s="130">
        <v>0.021</v>
      </c>
      <c r="W16" s="130">
        <v>0.017</v>
      </c>
      <c r="X16" s="130">
        <v>0.016</v>
      </c>
      <c r="Y16" s="130">
        <v>0.021</v>
      </c>
      <c r="Z16" s="130">
        <v>0.022</v>
      </c>
      <c r="AA16" s="130">
        <v>0.014</v>
      </c>
      <c r="AB16" s="130">
        <v>0.013</v>
      </c>
      <c r="AC16" s="130">
        <v>0.028</v>
      </c>
      <c r="AD16" s="130">
        <v>0.028</v>
      </c>
    </row>
    <row r="17" spans="1:30" s="122" customFormat="1" ht="12.75">
      <c r="A17" s="23"/>
      <c r="B17" s="23"/>
      <c r="C17" s="23"/>
      <c r="D17" s="23" t="s">
        <v>119</v>
      </c>
      <c r="E17" s="120" t="s">
        <v>49</v>
      </c>
      <c r="F17" s="121"/>
      <c r="G17" s="131">
        <v>0.1</v>
      </c>
      <c r="H17" s="131">
        <v>0.1</v>
      </c>
      <c r="I17" s="131">
        <v>0.09</v>
      </c>
      <c r="J17" s="131">
        <v>0.1</v>
      </c>
      <c r="K17" s="131">
        <v>0.09</v>
      </c>
      <c r="L17" s="131">
        <v>0.09</v>
      </c>
      <c r="M17" s="131">
        <v>0.09</v>
      </c>
      <c r="N17" s="131">
        <v>0.09</v>
      </c>
      <c r="O17" s="131">
        <v>0.08</v>
      </c>
      <c r="P17" s="131">
        <v>0.08</v>
      </c>
      <c r="Q17" s="131">
        <v>0.08</v>
      </c>
      <c r="R17" s="131">
        <v>0.08</v>
      </c>
      <c r="S17" s="131">
        <v>0.08</v>
      </c>
      <c r="T17" s="131">
        <v>0.08</v>
      </c>
      <c r="U17" s="131">
        <v>0.07</v>
      </c>
      <c r="V17" s="131">
        <v>0.07</v>
      </c>
      <c r="W17" s="131">
        <v>0.07</v>
      </c>
      <c r="X17" s="131">
        <v>0.07</v>
      </c>
      <c r="Y17" s="131">
        <v>0.08</v>
      </c>
      <c r="Z17" s="131">
        <v>0.08</v>
      </c>
      <c r="AA17" s="131">
        <v>0.08</v>
      </c>
      <c r="AB17" s="131">
        <v>0.09</v>
      </c>
      <c r="AC17" s="131">
        <v>0.09</v>
      </c>
      <c r="AD17" s="131">
        <v>0.1</v>
      </c>
    </row>
    <row r="18" spans="1:30" s="32" customFormat="1" ht="12.75">
      <c r="A18" s="25"/>
      <c r="B18" s="26"/>
      <c r="C18" s="26"/>
      <c r="D18" s="26" t="s">
        <v>50</v>
      </c>
      <c r="E18" s="25" t="s">
        <v>51</v>
      </c>
      <c r="F18" s="123"/>
      <c r="G18" s="132">
        <v>0.009</v>
      </c>
      <c r="H18" s="132">
        <v>0.01</v>
      </c>
      <c r="I18" s="132">
        <v>0.011</v>
      </c>
      <c r="J18" s="132">
        <v>0.011</v>
      </c>
      <c r="K18" s="132">
        <v>0.012</v>
      </c>
      <c r="L18" s="132">
        <v>0.016</v>
      </c>
      <c r="M18" s="132">
        <v>0.017</v>
      </c>
      <c r="N18" s="132">
        <v>0.019</v>
      </c>
      <c r="O18" s="132">
        <v>0.016</v>
      </c>
      <c r="P18" s="132">
        <v>0.017</v>
      </c>
      <c r="Q18" s="132">
        <v>0.019</v>
      </c>
      <c r="R18" s="132">
        <v>0.019</v>
      </c>
      <c r="S18" s="132">
        <v>0.02</v>
      </c>
      <c r="T18" s="132">
        <v>0.019</v>
      </c>
      <c r="U18" s="132">
        <v>0.019</v>
      </c>
      <c r="V18" s="132">
        <v>0.019</v>
      </c>
      <c r="W18" s="132">
        <v>0.018</v>
      </c>
      <c r="X18" s="132">
        <v>0.018</v>
      </c>
      <c r="Y18" s="132">
        <v>0.027</v>
      </c>
      <c r="Z18" s="132">
        <v>0.022</v>
      </c>
      <c r="AA18" s="132">
        <v>0.028</v>
      </c>
      <c r="AB18" s="132">
        <v>0.029</v>
      </c>
      <c r="AC18" s="132">
        <v>0.031</v>
      </c>
      <c r="AD18" s="132">
        <v>0.042</v>
      </c>
    </row>
    <row r="19" spans="1:30" s="32" customFormat="1" ht="12.75">
      <c r="A19" s="25"/>
      <c r="B19" s="26"/>
      <c r="C19" s="26"/>
      <c r="D19" s="26" t="s">
        <v>52</v>
      </c>
      <c r="E19" s="25" t="s">
        <v>53</v>
      </c>
      <c r="F19" s="123"/>
      <c r="G19" s="132">
        <v>0.034</v>
      </c>
      <c r="H19" s="132">
        <v>0.028</v>
      </c>
      <c r="I19" s="132">
        <v>0.027</v>
      </c>
      <c r="J19" s="132">
        <v>0.032</v>
      </c>
      <c r="K19" s="132">
        <v>0.024</v>
      </c>
      <c r="L19" s="132">
        <v>0.022</v>
      </c>
      <c r="M19" s="132">
        <v>0.021</v>
      </c>
      <c r="N19" s="132">
        <v>0.019</v>
      </c>
      <c r="O19" s="132">
        <v>0.018</v>
      </c>
      <c r="P19" s="132">
        <v>0.019</v>
      </c>
      <c r="Q19" s="132">
        <v>0.022</v>
      </c>
      <c r="R19" s="132">
        <v>0.022</v>
      </c>
      <c r="S19" s="132">
        <v>0.02</v>
      </c>
      <c r="T19" s="132">
        <v>0.021</v>
      </c>
      <c r="U19" s="132">
        <v>0.021</v>
      </c>
      <c r="V19" s="132">
        <v>0.022</v>
      </c>
      <c r="W19" s="132">
        <v>0.021</v>
      </c>
      <c r="X19" s="132">
        <v>0.02</v>
      </c>
      <c r="Y19" s="132">
        <v>0.021</v>
      </c>
      <c r="Z19" s="132">
        <v>0.021</v>
      </c>
      <c r="AA19" s="132">
        <v>0.02</v>
      </c>
      <c r="AB19" s="132">
        <v>0.021</v>
      </c>
      <c r="AC19" s="132">
        <v>0.022</v>
      </c>
      <c r="AD19" s="132">
        <v>0.021</v>
      </c>
    </row>
    <row r="20" spans="1:30" s="32" customFormat="1" ht="12.75">
      <c r="A20" s="25"/>
      <c r="B20" s="26"/>
      <c r="C20" s="26"/>
      <c r="D20" s="26" t="s">
        <v>54</v>
      </c>
      <c r="E20" s="25" t="s">
        <v>55</v>
      </c>
      <c r="F20" s="123"/>
      <c r="G20" s="132">
        <v>0.026</v>
      </c>
      <c r="H20" s="132">
        <v>0.029</v>
      </c>
      <c r="I20" s="132">
        <v>0.025</v>
      </c>
      <c r="J20" s="132">
        <v>0.028</v>
      </c>
      <c r="K20" s="132">
        <v>0.026</v>
      </c>
      <c r="L20" s="132">
        <v>0.026</v>
      </c>
      <c r="M20" s="132">
        <v>0.026</v>
      </c>
      <c r="N20" s="132">
        <v>0.027</v>
      </c>
      <c r="O20" s="132">
        <v>0.025</v>
      </c>
      <c r="P20" s="132">
        <v>0.022</v>
      </c>
      <c r="Q20" s="132">
        <v>0.019</v>
      </c>
      <c r="R20" s="132">
        <v>0.019</v>
      </c>
      <c r="S20" s="132">
        <v>0.02</v>
      </c>
      <c r="T20" s="132">
        <v>0.019</v>
      </c>
      <c r="U20" s="132">
        <v>0.004</v>
      </c>
      <c r="V20" s="132">
        <v>0.004</v>
      </c>
      <c r="W20" s="132">
        <v>0.004</v>
      </c>
      <c r="X20" s="132">
        <v>0.004</v>
      </c>
      <c r="Y20" s="132">
        <v>0.004</v>
      </c>
      <c r="Z20" s="132">
        <v>0.007</v>
      </c>
      <c r="AA20" s="132">
        <v>0.008</v>
      </c>
      <c r="AB20" s="132">
        <v>0.009</v>
      </c>
      <c r="AC20" s="132">
        <v>0.009</v>
      </c>
      <c r="AD20" s="132">
        <v>0.008</v>
      </c>
    </row>
    <row r="21" spans="1:30" s="32" customFormat="1" ht="12.75">
      <c r="A21" s="25"/>
      <c r="B21" s="26"/>
      <c r="C21" s="26"/>
      <c r="D21" s="26" t="s">
        <v>56</v>
      </c>
      <c r="E21" s="25" t="s">
        <v>57</v>
      </c>
      <c r="F21" s="123"/>
      <c r="G21" s="132">
        <v>0.003</v>
      </c>
      <c r="H21" s="132">
        <v>0.003</v>
      </c>
      <c r="I21" s="132">
        <v>0.003</v>
      </c>
      <c r="J21" s="132">
        <v>0.003</v>
      </c>
      <c r="K21" s="132">
        <v>0.004</v>
      </c>
      <c r="L21" s="132">
        <v>0.004</v>
      </c>
      <c r="M21" s="132">
        <v>0.005</v>
      </c>
      <c r="N21" s="132">
        <v>0.005</v>
      </c>
      <c r="O21" s="132">
        <v>0.005</v>
      </c>
      <c r="P21" s="132">
        <v>0.004</v>
      </c>
      <c r="Q21" s="132">
        <v>0.004</v>
      </c>
      <c r="R21" s="132">
        <v>0.004</v>
      </c>
      <c r="S21" s="132">
        <v>0.004</v>
      </c>
      <c r="T21" s="132">
        <v>0.004</v>
      </c>
      <c r="U21" s="132">
        <v>0.004</v>
      </c>
      <c r="V21" s="132">
        <v>0.004</v>
      </c>
      <c r="W21" s="132">
        <v>0.004</v>
      </c>
      <c r="X21" s="132">
        <v>0.004</v>
      </c>
      <c r="Y21" s="132">
        <v>0.003</v>
      </c>
      <c r="Z21" s="132">
        <v>0.003</v>
      </c>
      <c r="AA21" s="132">
        <v>0.004</v>
      </c>
      <c r="AB21" s="132">
        <v>0.003</v>
      </c>
      <c r="AC21" s="132">
        <v>0.004</v>
      </c>
      <c r="AD21" s="132">
        <v>0.003</v>
      </c>
    </row>
    <row r="22" spans="1:30" s="32" customFormat="1" ht="12.75">
      <c r="A22" s="25"/>
      <c r="B22" s="26"/>
      <c r="C22" s="26"/>
      <c r="D22" s="26" t="s">
        <v>58</v>
      </c>
      <c r="E22" s="25" t="s">
        <v>59</v>
      </c>
      <c r="F22" s="123"/>
      <c r="G22" s="132">
        <v>0.007</v>
      </c>
      <c r="H22" s="132">
        <v>0.007</v>
      </c>
      <c r="I22" s="132">
        <v>0.006</v>
      </c>
      <c r="J22" s="132">
        <v>0.007</v>
      </c>
      <c r="K22" s="132">
        <v>0.007</v>
      </c>
      <c r="L22" s="132">
        <v>0.007</v>
      </c>
      <c r="M22" s="132">
        <v>0.007</v>
      </c>
      <c r="N22" s="132">
        <v>0.008</v>
      </c>
      <c r="O22" s="132">
        <v>0.007</v>
      </c>
      <c r="P22" s="132">
        <v>0.006</v>
      </c>
      <c r="Q22" s="132">
        <v>0.005</v>
      </c>
      <c r="R22" s="132">
        <v>0.005</v>
      </c>
      <c r="S22" s="132">
        <v>0.006</v>
      </c>
      <c r="T22" s="132">
        <v>0.006</v>
      </c>
      <c r="U22" s="132">
        <v>0.005</v>
      </c>
      <c r="V22" s="132">
        <v>0.005</v>
      </c>
      <c r="W22" s="132">
        <v>0.005</v>
      </c>
      <c r="X22" s="132">
        <v>0.005</v>
      </c>
      <c r="Y22" s="132">
        <v>0.004</v>
      </c>
      <c r="Z22" s="132">
        <v>0.005</v>
      </c>
      <c r="AA22" s="132">
        <v>0.006</v>
      </c>
      <c r="AB22" s="132">
        <v>0.007</v>
      </c>
      <c r="AC22" s="132">
        <v>0.008</v>
      </c>
      <c r="AD22" s="132">
        <v>0.009</v>
      </c>
    </row>
    <row r="23" spans="1:30" s="32" customFormat="1" ht="12.75">
      <c r="A23" s="25"/>
      <c r="B23" s="26"/>
      <c r="C23" s="26"/>
      <c r="D23" s="26" t="s">
        <v>60</v>
      </c>
      <c r="E23" s="25" t="s">
        <v>61</v>
      </c>
      <c r="F23" s="123"/>
      <c r="G23" s="132">
        <v>0.008</v>
      </c>
      <c r="H23" s="132">
        <v>0.007</v>
      </c>
      <c r="I23" s="132">
        <v>0.006</v>
      </c>
      <c r="J23" s="132">
        <v>0.006</v>
      </c>
      <c r="K23" s="132">
        <v>0.006</v>
      </c>
      <c r="L23" s="132">
        <v>0.005</v>
      </c>
      <c r="M23" s="132">
        <v>0.004</v>
      </c>
      <c r="N23" s="132">
        <v>0.004</v>
      </c>
      <c r="O23" s="132">
        <v>0.003</v>
      </c>
      <c r="P23" s="132">
        <v>0.003</v>
      </c>
      <c r="Q23" s="132">
        <v>0.003</v>
      </c>
      <c r="R23" s="132">
        <v>0.003</v>
      </c>
      <c r="S23" s="132">
        <v>0.004</v>
      </c>
      <c r="T23" s="132">
        <v>0.004</v>
      </c>
      <c r="U23" s="132">
        <v>0.004</v>
      </c>
      <c r="V23" s="132">
        <v>0.004</v>
      </c>
      <c r="W23" s="132">
        <v>0.004</v>
      </c>
      <c r="X23" s="132">
        <v>0.004</v>
      </c>
      <c r="Y23" s="132">
        <v>0.004</v>
      </c>
      <c r="Z23" s="132">
        <v>0.004</v>
      </c>
      <c r="AA23" s="132">
        <v>0.005</v>
      </c>
      <c r="AB23" s="132">
        <v>0.005</v>
      </c>
      <c r="AC23" s="132">
        <v>0.004</v>
      </c>
      <c r="AD23" s="132">
        <v>0.005</v>
      </c>
    </row>
    <row r="24" spans="1:30" s="32" customFormat="1" ht="12.75">
      <c r="A24" s="25"/>
      <c r="B24" s="26"/>
      <c r="C24" s="26"/>
      <c r="D24" s="26" t="s">
        <v>62</v>
      </c>
      <c r="E24" s="25" t="s">
        <v>63</v>
      </c>
      <c r="F24" s="123"/>
      <c r="G24" s="132">
        <v>0.004</v>
      </c>
      <c r="H24" s="132">
        <v>0.004</v>
      </c>
      <c r="I24" s="132">
        <v>0.003</v>
      </c>
      <c r="J24" s="132">
        <v>0.003</v>
      </c>
      <c r="K24" s="132">
        <v>0.003</v>
      </c>
      <c r="L24" s="132">
        <v>0.003</v>
      </c>
      <c r="M24" s="132">
        <v>0.002</v>
      </c>
      <c r="N24" s="132">
        <v>0.002</v>
      </c>
      <c r="O24" s="132">
        <v>0.002</v>
      </c>
      <c r="P24" s="132">
        <v>0.002</v>
      </c>
      <c r="Q24" s="132">
        <v>0.002</v>
      </c>
      <c r="R24" s="132">
        <v>0.003</v>
      </c>
      <c r="S24" s="132">
        <v>0.003</v>
      </c>
      <c r="T24" s="132">
        <v>0.003</v>
      </c>
      <c r="U24" s="132">
        <v>0.003</v>
      </c>
      <c r="V24" s="132">
        <v>0.003</v>
      </c>
      <c r="W24" s="132">
        <v>0.004</v>
      </c>
      <c r="X24" s="132">
        <v>0.004</v>
      </c>
      <c r="Y24" s="132">
        <v>0.004</v>
      </c>
      <c r="Z24" s="132">
        <v>0.005</v>
      </c>
      <c r="AA24" s="132">
        <v>0.005</v>
      </c>
      <c r="AB24" s="132">
        <v>0.005</v>
      </c>
      <c r="AC24" s="132">
        <v>0.005</v>
      </c>
      <c r="AD24" s="132">
        <v>0.004</v>
      </c>
    </row>
    <row r="25" spans="1:30" s="32" customFormat="1" ht="12.75">
      <c r="A25" s="25"/>
      <c r="B25" s="26"/>
      <c r="C25" s="26"/>
      <c r="D25" s="26" t="s">
        <v>64</v>
      </c>
      <c r="E25" s="25" t="s">
        <v>65</v>
      </c>
      <c r="F25" s="123"/>
      <c r="G25" s="132">
        <v>0.011</v>
      </c>
      <c r="H25" s="132">
        <v>0.01</v>
      </c>
      <c r="I25" s="132">
        <v>0.009</v>
      </c>
      <c r="J25" s="132">
        <v>0.008</v>
      </c>
      <c r="K25" s="132">
        <v>0.008</v>
      </c>
      <c r="L25" s="132">
        <v>0.007</v>
      </c>
      <c r="M25" s="132">
        <v>0.005</v>
      </c>
      <c r="N25" s="132">
        <v>0.005</v>
      </c>
      <c r="O25" s="132">
        <v>0.006</v>
      </c>
      <c r="P25" s="132">
        <v>0.006</v>
      </c>
      <c r="Q25" s="132">
        <v>0.005</v>
      </c>
      <c r="R25" s="132">
        <v>0.007</v>
      </c>
      <c r="S25" s="132">
        <v>0.008</v>
      </c>
      <c r="T25" s="132">
        <v>0.008</v>
      </c>
      <c r="U25" s="132">
        <v>0.008</v>
      </c>
      <c r="V25" s="132">
        <v>0.008</v>
      </c>
      <c r="W25" s="132">
        <v>0.009</v>
      </c>
      <c r="X25" s="132">
        <v>0.008</v>
      </c>
      <c r="Y25" s="132">
        <v>0.008</v>
      </c>
      <c r="Z25" s="132">
        <v>0.009</v>
      </c>
      <c r="AA25" s="132">
        <v>0.009</v>
      </c>
      <c r="AB25" s="132">
        <v>0.008</v>
      </c>
      <c r="AC25" s="132">
        <v>0.009</v>
      </c>
      <c r="AD25" s="132">
        <v>0.008</v>
      </c>
    </row>
    <row r="26" spans="1:30" ht="12.75">
      <c r="A26" s="21"/>
      <c r="B26" s="22"/>
      <c r="C26" s="22"/>
      <c r="D26" s="22" t="s">
        <v>120</v>
      </c>
      <c r="E26" s="21" t="s">
        <v>66</v>
      </c>
      <c r="F26" s="119"/>
      <c r="G26" s="130">
        <v>0.018</v>
      </c>
      <c r="H26" s="130">
        <v>0.015</v>
      </c>
      <c r="I26" s="130">
        <v>0.012</v>
      </c>
      <c r="J26" s="130">
        <v>0.012</v>
      </c>
      <c r="K26" s="130">
        <v>0.006</v>
      </c>
      <c r="L26" s="130">
        <v>0.003</v>
      </c>
      <c r="M26" s="130">
        <v>0.006</v>
      </c>
      <c r="N26" s="130">
        <v>0.006</v>
      </c>
      <c r="O26" s="130">
        <v>0.011</v>
      </c>
      <c r="P26" s="130">
        <v>0.006</v>
      </c>
      <c r="Q26" s="130">
        <v>0.006</v>
      </c>
      <c r="R26" s="130">
        <v>0.007</v>
      </c>
      <c r="S26" s="130">
        <v>0.007</v>
      </c>
      <c r="T26" s="130">
        <v>0.007</v>
      </c>
      <c r="U26" s="130">
        <v>0.008</v>
      </c>
      <c r="V26" s="130">
        <v>0.008</v>
      </c>
      <c r="W26" s="130">
        <v>0.009</v>
      </c>
      <c r="X26" s="130">
        <v>0.011</v>
      </c>
      <c r="Y26" s="130">
        <v>0.011</v>
      </c>
      <c r="Z26" s="130">
        <v>0.01</v>
      </c>
      <c r="AA26" s="130">
        <v>0.01</v>
      </c>
      <c r="AB26" s="130">
        <v>0.009</v>
      </c>
      <c r="AC26" s="130">
        <v>0.008</v>
      </c>
      <c r="AD26" s="130">
        <v>0.005</v>
      </c>
    </row>
    <row r="27" spans="1:30" ht="12.75">
      <c r="A27" s="21"/>
      <c r="B27" s="22"/>
      <c r="C27" s="22"/>
      <c r="D27" s="22" t="s">
        <v>121</v>
      </c>
      <c r="E27" s="21" t="s">
        <v>67</v>
      </c>
      <c r="F27" s="119"/>
      <c r="G27" s="130">
        <v>0.018</v>
      </c>
      <c r="H27" s="130">
        <v>0.015</v>
      </c>
      <c r="I27" s="130">
        <v>0.012</v>
      </c>
      <c r="J27" s="130">
        <v>0.012</v>
      </c>
      <c r="K27" s="130">
        <v>0.006</v>
      </c>
      <c r="L27" s="130">
        <v>0.003</v>
      </c>
      <c r="M27" s="130">
        <v>0.006</v>
      </c>
      <c r="N27" s="130">
        <v>0.005</v>
      </c>
      <c r="O27" s="130">
        <v>0.009</v>
      </c>
      <c r="P27" s="130">
        <v>0.005</v>
      </c>
      <c r="Q27" s="130">
        <v>0.005</v>
      </c>
      <c r="R27" s="130">
        <v>0.005</v>
      </c>
      <c r="S27" s="130">
        <v>0.005</v>
      </c>
      <c r="T27" s="130">
        <v>0.005</v>
      </c>
      <c r="U27" s="130">
        <v>0.005</v>
      </c>
      <c r="V27" s="130">
        <v>0.005</v>
      </c>
      <c r="W27" s="130">
        <v>0.004</v>
      </c>
      <c r="X27" s="130">
        <v>0.005</v>
      </c>
      <c r="Y27" s="130">
        <v>0.004</v>
      </c>
      <c r="Z27" s="130">
        <v>0.004</v>
      </c>
      <c r="AA27" s="130">
        <v>0.006</v>
      </c>
      <c r="AB27" s="130">
        <v>0.006</v>
      </c>
      <c r="AC27" s="130">
        <v>0.006</v>
      </c>
      <c r="AD27" s="130">
        <v>0.005</v>
      </c>
    </row>
    <row r="28" spans="1:30" ht="12.75">
      <c r="A28" s="21"/>
      <c r="B28" s="22"/>
      <c r="C28" s="22"/>
      <c r="D28" s="22" t="s">
        <v>122</v>
      </c>
      <c r="E28" s="21" t="s">
        <v>68</v>
      </c>
      <c r="F28" s="119"/>
      <c r="G28" s="130">
        <v>0.043</v>
      </c>
      <c r="H28" s="130">
        <v>0.041</v>
      </c>
      <c r="I28" s="130">
        <v>0.043</v>
      </c>
      <c r="J28" s="130">
        <v>0.04</v>
      </c>
      <c r="K28" s="130">
        <v>0.04</v>
      </c>
      <c r="L28" s="130">
        <v>0.045</v>
      </c>
      <c r="M28" s="130">
        <v>0.045</v>
      </c>
      <c r="N28" s="130">
        <v>0.048</v>
      </c>
      <c r="O28" s="130">
        <v>0.05</v>
      </c>
      <c r="P28" s="130">
        <v>0.058</v>
      </c>
      <c r="Q28" s="130">
        <v>0.058</v>
      </c>
      <c r="R28" s="130">
        <v>0.059</v>
      </c>
      <c r="S28" s="130">
        <v>0.066</v>
      </c>
      <c r="T28" s="130">
        <v>0.07</v>
      </c>
      <c r="U28" s="130">
        <v>0.075</v>
      </c>
      <c r="V28" s="130">
        <v>0.074</v>
      </c>
      <c r="W28" s="130">
        <v>0.076</v>
      </c>
      <c r="X28" s="130">
        <v>0.069</v>
      </c>
      <c r="Y28" s="130">
        <v>0.06</v>
      </c>
      <c r="Z28" s="130">
        <v>0.06</v>
      </c>
      <c r="AA28" s="130">
        <v>0.075</v>
      </c>
      <c r="AB28" s="130">
        <v>0.071</v>
      </c>
      <c r="AC28" s="130">
        <v>0.069</v>
      </c>
      <c r="AD28" s="130">
        <v>0.076</v>
      </c>
    </row>
    <row r="29" spans="1:30" ht="12.75">
      <c r="A29" s="18"/>
      <c r="B29" s="18"/>
      <c r="C29" s="5"/>
      <c r="D29" s="18" t="s">
        <v>69</v>
      </c>
      <c r="E29" s="117" t="s">
        <v>70</v>
      </c>
      <c r="F29" s="118"/>
      <c r="G29" s="129">
        <v>0.42</v>
      </c>
      <c r="H29" s="129">
        <v>0.44</v>
      </c>
      <c r="I29" s="129">
        <v>0.43</v>
      </c>
      <c r="J29" s="129">
        <v>0.44</v>
      </c>
      <c r="K29" s="129">
        <v>0.44</v>
      </c>
      <c r="L29" s="129">
        <v>0.42</v>
      </c>
      <c r="M29" s="129">
        <v>0.43</v>
      </c>
      <c r="N29" s="129">
        <v>0.45</v>
      </c>
      <c r="O29" s="129">
        <v>0.48</v>
      </c>
      <c r="P29" s="129">
        <v>0.49</v>
      </c>
      <c r="Q29" s="129">
        <v>0.5</v>
      </c>
      <c r="R29" s="129">
        <v>0.5</v>
      </c>
      <c r="S29" s="129">
        <v>0.48</v>
      </c>
      <c r="T29" s="129">
        <v>0.49</v>
      </c>
      <c r="U29" s="129">
        <v>0.5</v>
      </c>
      <c r="V29" s="129">
        <v>0.49</v>
      </c>
      <c r="W29" s="129">
        <v>0.5</v>
      </c>
      <c r="X29" s="129">
        <v>0.49</v>
      </c>
      <c r="Y29" s="129">
        <v>0.48</v>
      </c>
      <c r="Z29" s="129">
        <v>0.5</v>
      </c>
      <c r="AA29" s="129">
        <v>0.49</v>
      </c>
      <c r="AB29" s="129">
        <v>0.47</v>
      </c>
      <c r="AC29" s="129">
        <v>0.48</v>
      </c>
      <c r="AD29" s="129">
        <v>0.465</v>
      </c>
    </row>
    <row r="30" spans="1:30" ht="12.75">
      <c r="A30" s="18"/>
      <c r="B30" s="18"/>
      <c r="C30" s="5"/>
      <c r="D30" s="18" t="s">
        <v>123</v>
      </c>
      <c r="E30" s="117" t="s">
        <v>71</v>
      </c>
      <c r="F30" s="118"/>
      <c r="G30" s="129">
        <v>0.09</v>
      </c>
      <c r="H30" s="129">
        <v>0.09</v>
      </c>
      <c r="I30" s="129">
        <v>0.09</v>
      </c>
      <c r="J30" s="129">
        <v>0.1</v>
      </c>
      <c r="K30" s="129">
        <v>0.09</v>
      </c>
      <c r="L30" s="129">
        <v>0.1</v>
      </c>
      <c r="M30" s="129">
        <v>0.1</v>
      </c>
      <c r="N30" s="129">
        <v>0.11</v>
      </c>
      <c r="O30" s="129">
        <v>0.12</v>
      </c>
      <c r="P30" s="129">
        <v>0.13</v>
      </c>
      <c r="Q30" s="129">
        <v>0.13</v>
      </c>
      <c r="R30" s="129">
        <v>0.13</v>
      </c>
      <c r="S30" s="129">
        <v>0.13</v>
      </c>
      <c r="T30" s="129">
        <v>0.14</v>
      </c>
      <c r="U30" s="129">
        <v>0.14</v>
      </c>
      <c r="V30" s="129">
        <v>0.13</v>
      </c>
      <c r="W30" s="129">
        <v>0.13</v>
      </c>
      <c r="X30" s="129">
        <v>0.13</v>
      </c>
      <c r="Y30" s="129">
        <v>0.13</v>
      </c>
      <c r="Z30" s="129">
        <v>0.15</v>
      </c>
      <c r="AA30" s="129">
        <v>0.15</v>
      </c>
      <c r="AB30" s="129">
        <v>0.15</v>
      </c>
      <c r="AC30" s="129">
        <v>0.16</v>
      </c>
      <c r="AD30" s="129">
        <v>0.16</v>
      </c>
    </row>
    <row r="31" spans="1:30" ht="12.75">
      <c r="A31" s="21"/>
      <c r="B31" s="22"/>
      <c r="C31" s="22"/>
      <c r="D31" s="22" t="s">
        <v>124</v>
      </c>
      <c r="E31" s="21" t="s">
        <v>72</v>
      </c>
      <c r="F31" s="119"/>
      <c r="G31" s="130">
        <v>0.004</v>
      </c>
      <c r="H31" s="130">
        <v>0.004</v>
      </c>
      <c r="I31" s="130">
        <v>0.004</v>
      </c>
      <c r="J31" s="130">
        <v>0.004</v>
      </c>
      <c r="K31" s="130">
        <v>0.004</v>
      </c>
      <c r="L31" s="130">
        <v>0.004</v>
      </c>
      <c r="M31" s="130">
        <v>0.005</v>
      </c>
      <c r="N31" s="130">
        <v>0.005</v>
      </c>
      <c r="O31" s="130">
        <v>0.005</v>
      </c>
      <c r="P31" s="130">
        <v>0.006</v>
      </c>
      <c r="Q31" s="130">
        <v>0.006</v>
      </c>
      <c r="R31" s="130">
        <v>0.006</v>
      </c>
      <c r="S31" s="130">
        <v>0.006</v>
      </c>
      <c r="T31" s="130">
        <v>0.006</v>
      </c>
      <c r="U31" s="130">
        <v>0.006</v>
      </c>
      <c r="V31" s="130">
        <v>0.006</v>
      </c>
      <c r="W31" s="130">
        <v>0.005</v>
      </c>
      <c r="X31" s="130">
        <v>0.005</v>
      </c>
      <c r="Y31" s="130">
        <v>0.005</v>
      </c>
      <c r="Z31" s="130">
        <v>0.005</v>
      </c>
      <c r="AA31" s="130">
        <v>0.005</v>
      </c>
      <c r="AB31" s="130">
        <v>0.006</v>
      </c>
      <c r="AC31" s="130">
        <v>0.006</v>
      </c>
      <c r="AD31" s="130">
        <v>0.006</v>
      </c>
    </row>
    <row r="32" spans="1:30" ht="12.75">
      <c r="A32" s="21"/>
      <c r="B32" s="22"/>
      <c r="C32" s="22"/>
      <c r="D32" s="22" t="s">
        <v>125</v>
      </c>
      <c r="E32" s="21" t="s">
        <v>73</v>
      </c>
      <c r="F32" s="119"/>
      <c r="G32" s="130">
        <v>0.06</v>
      </c>
      <c r="H32" s="130">
        <v>0.06</v>
      </c>
      <c r="I32" s="130">
        <v>0.06</v>
      </c>
      <c r="J32" s="130">
        <v>0.06</v>
      </c>
      <c r="K32" s="130">
        <v>0.06</v>
      </c>
      <c r="L32" s="130">
        <v>0.06</v>
      </c>
      <c r="M32" s="130">
        <v>0.06</v>
      </c>
      <c r="N32" s="130">
        <v>0.07</v>
      </c>
      <c r="O32" s="130">
        <v>0.07</v>
      </c>
      <c r="P32" s="130">
        <v>0.09</v>
      </c>
      <c r="Q32" s="130">
        <v>0.08</v>
      </c>
      <c r="R32" s="130">
        <v>0.08</v>
      </c>
      <c r="S32" s="130">
        <v>0.08</v>
      </c>
      <c r="T32" s="130">
        <v>0.09</v>
      </c>
      <c r="U32" s="130">
        <v>0.09</v>
      </c>
      <c r="V32" s="130">
        <v>0.09</v>
      </c>
      <c r="W32" s="130">
        <v>0.09</v>
      </c>
      <c r="X32" s="130">
        <v>0.08</v>
      </c>
      <c r="Y32" s="130">
        <v>0.08</v>
      </c>
      <c r="Z32" s="130">
        <v>0.09</v>
      </c>
      <c r="AA32" s="130">
        <v>0.08</v>
      </c>
      <c r="AB32" s="130">
        <v>0.08</v>
      </c>
      <c r="AC32" s="130">
        <v>0.1</v>
      </c>
      <c r="AD32" s="130">
        <v>0.1</v>
      </c>
    </row>
    <row r="33" spans="1:30" ht="12.75">
      <c r="A33" s="21"/>
      <c r="B33" s="22"/>
      <c r="C33" s="22"/>
      <c r="D33" s="22" t="s">
        <v>126</v>
      </c>
      <c r="E33" s="21" t="s">
        <v>74</v>
      </c>
      <c r="F33" s="119"/>
      <c r="G33" s="130">
        <v>0.02</v>
      </c>
      <c r="H33" s="130">
        <v>0.03</v>
      </c>
      <c r="I33" s="130">
        <v>0.03</v>
      </c>
      <c r="J33" s="130">
        <v>0.03</v>
      </c>
      <c r="K33" s="130">
        <v>0.03</v>
      </c>
      <c r="L33" s="130">
        <v>0.03</v>
      </c>
      <c r="M33" s="130">
        <v>0.03</v>
      </c>
      <c r="N33" s="130">
        <v>0.04</v>
      </c>
      <c r="O33" s="130">
        <v>0.04</v>
      </c>
      <c r="P33" s="130">
        <v>0.04</v>
      </c>
      <c r="Q33" s="130">
        <v>0.04</v>
      </c>
      <c r="R33" s="130">
        <v>0.04</v>
      </c>
      <c r="S33" s="130">
        <v>0.04</v>
      </c>
      <c r="T33" s="130">
        <v>0.05</v>
      </c>
      <c r="U33" s="130">
        <v>0.05</v>
      </c>
      <c r="V33" s="130">
        <v>0.04</v>
      </c>
      <c r="W33" s="130">
        <v>0.04</v>
      </c>
      <c r="X33" s="130">
        <v>0.04</v>
      </c>
      <c r="Y33" s="130">
        <v>0.05</v>
      </c>
      <c r="Z33" s="130">
        <v>0.06</v>
      </c>
      <c r="AA33" s="130">
        <v>0.06</v>
      </c>
      <c r="AB33" s="130">
        <v>0.06</v>
      </c>
      <c r="AC33" s="130">
        <v>0.06</v>
      </c>
      <c r="AD33" s="130">
        <v>0.06</v>
      </c>
    </row>
    <row r="34" spans="1:30" ht="12.75">
      <c r="A34" s="18"/>
      <c r="B34" s="18"/>
      <c r="C34" s="5"/>
      <c r="D34" s="18" t="s">
        <v>127</v>
      </c>
      <c r="E34" s="117" t="s">
        <v>75</v>
      </c>
      <c r="F34" s="118"/>
      <c r="G34" s="129">
        <v>0.33</v>
      </c>
      <c r="H34" s="129">
        <v>0.36</v>
      </c>
      <c r="I34" s="129">
        <v>0.34</v>
      </c>
      <c r="J34" s="129">
        <v>0.35</v>
      </c>
      <c r="K34" s="129">
        <v>0.34</v>
      </c>
      <c r="L34" s="129">
        <v>0.33</v>
      </c>
      <c r="M34" s="129">
        <v>0.32</v>
      </c>
      <c r="N34" s="129">
        <v>0.34</v>
      </c>
      <c r="O34" s="129">
        <v>0.37</v>
      </c>
      <c r="P34" s="129">
        <v>0.36</v>
      </c>
      <c r="Q34" s="129">
        <v>0.37</v>
      </c>
      <c r="R34" s="129">
        <v>0.37</v>
      </c>
      <c r="S34" s="129">
        <v>0.35</v>
      </c>
      <c r="T34" s="129">
        <v>0.35</v>
      </c>
      <c r="U34" s="129">
        <v>0.36</v>
      </c>
      <c r="V34" s="129">
        <v>0.36</v>
      </c>
      <c r="W34" s="129">
        <v>0.36</v>
      </c>
      <c r="X34" s="129">
        <v>0.36</v>
      </c>
      <c r="Y34" s="129">
        <v>0.35</v>
      </c>
      <c r="Z34" s="129">
        <v>0.35</v>
      </c>
      <c r="AA34" s="129">
        <v>0.34</v>
      </c>
      <c r="AB34" s="129">
        <v>0.32</v>
      </c>
      <c r="AC34" s="129">
        <v>0.32</v>
      </c>
      <c r="AD34" s="129">
        <v>0.3</v>
      </c>
    </row>
    <row r="35" spans="1:30" ht="12.75">
      <c r="A35" s="21"/>
      <c r="B35" s="22"/>
      <c r="C35" s="22"/>
      <c r="D35" s="22" t="s">
        <v>128</v>
      </c>
      <c r="E35" s="21" t="s">
        <v>76</v>
      </c>
      <c r="F35" s="119"/>
      <c r="G35" s="130">
        <v>0.011</v>
      </c>
      <c r="H35" s="130">
        <v>0.01</v>
      </c>
      <c r="I35" s="130">
        <v>0.01</v>
      </c>
      <c r="J35" s="130">
        <v>0.013</v>
      </c>
      <c r="K35" s="130">
        <v>0.016</v>
      </c>
      <c r="L35" s="130">
        <v>0.019</v>
      </c>
      <c r="M35" s="130">
        <v>0.023</v>
      </c>
      <c r="N35" s="130">
        <v>0.027</v>
      </c>
      <c r="O35" s="130">
        <v>0.027</v>
      </c>
      <c r="P35" s="130">
        <v>0.025</v>
      </c>
      <c r="Q35" s="130">
        <v>0.023</v>
      </c>
      <c r="R35" s="130">
        <v>0.024</v>
      </c>
      <c r="S35" s="130">
        <v>0.022</v>
      </c>
      <c r="T35" s="130">
        <v>0.02</v>
      </c>
      <c r="U35" s="130">
        <v>0.02</v>
      </c>
      <c r="V35" s="130">
        <v>0.021</v>
      </c>
      <c r="W35" s="130">
        <v>0.022</v>
      </c>
      <c r="X35" s="130">
        <v>0.023</v>
      </c>
      <c r="Y35" s="130">
        <v>0.018</v>
      </c>
      <c r="Z35" s="130">
        <v>0.019</v>
      </c>
      <c r="AA35" s="130">
        <v>0.018</v>
      </c>
      <c r="AB35" s="130">
        <v>0.01</v>
      </c>
      <c r="AC35" s="130">
        <v>0.01</v>
      </c>
      <c r="AD35" s="130">
        <v>0.014</v>
      </c>
    </row>
    <row r="36" spans="1:30" ht="12.75">
      <c r="A36" s="21"/>
      <c r="B36" s="22"/>
      <c r="C36" s="22"/>
      <c r="D36" s="22" t="s">
        <v>129</v>
      </c>
      <c r="E36" s="21" t="s">
        <v>77</v>
      </c>
      <c r="F36" s="119"/>
      <c r="G36" s="130">
        <v>0.012</v>
      </c>
      <c r="H36" s="130">
        <v>0.014</v>
      </c>
      <c r="I36" s="130">
        <v>0.015</v>
      </c>
      <c r="J36" s="130">
        <v>0.017</v>
      </c>
      <c r="K36" s="130">
        <v>0.015</v>
      </c>
      <c r="L36" s="130">
        <v>0.016</v>
      </c>
      <c r="M36" s="130">
        <v>0.016</v>
      </c>
      <c r="N36" s="130">
        <v>0.019</v>
      </c>
      <c r="O36" s="130">
        <v>0.02</v>
      </c>
      <c r="P36" s="130">
        <v>0.021</v>
      </c>
      <c r="Q36" s="130">
        <v>0.021</v>
      </c>
      <c r="R36" s="130">
        <v>0.022</v>
      </c>
      <c r="S36" s="130">
        <v>0.021</v>
      </c>
      <c r="T36" s="130">
        <v>0.023</v>
      </c>
      <c r="U36" s="130">
        <v>0.021</v>
      </c>
      <c r="V36" s="130">
        <v>0.021</v>
      </c>
      <c r="W36" s="130">
        <v>0.022</v>
      </c>
      <c r="X36" s="130">
        <v>0.02</v>
      </c>
      <c r="Y36" s="130">
        <v>0.017</v>
      </c>
      <c r="Z36" s="130">
        <v>0.017</v>
      </c>
      <c r="AA36" s="130">
        <v>0.02</v>
      </c>
      <c r="AB36" s="130">
        <v>0.02</v>
      </c>
      <c r="AC36" s="130">
        <v>0.02</v>
      </c>
      <c r="AD36" s="130">
        <v>0.015</v>
      </c>
    </row>
    <row r="37" spans="1:30" ht="12.75">
      <c r="A37" s="21"/>
      <c r="B37" s="22"/>
      <c r="C37" s="22"/>
      <c r="D37" s="22" t="s">
        <v>130</v>
      </c>
      <c r="E37" s="21" t="s">
        <v>78</v>
      </c>
      <c r="F37" s="119"/>
      <c r="G37" s="130">
        <v>0.022</v>
      </c>
      <c r="H37" s="130">
        <v>0.026</v>
      </c>
      <c r="I37" s="130">
        <v>0.023</v>
      </c>
      <c r="J37" s="130">
        <v>0.021</v>
      </c>
      <c r="K37" s="130">
        <v>0.024</v>
      </c>
      <c r="L37" s="130">
        <v>0.025</v>
      </c>
      <c r="M37" s="130">
        <v>0.023</v>
      </c>
      <c r="N37" s="130">
        <v>0.024</v>
      </c>
      <c r="O37" s="130">
        <v>0.024</v>
      </c>
      <c r="P37" s="130">
        <v>0.021</v>
      </c>
      <c r="Q37" s="130">
        <v>0.018</v>
      </c>
      <c r="R37" s="130">
        <v>0.021</v>
      </c>
      <c r="S37" s="130">
        <v>0.023</v>
      </c>
      <c r="T37" s="130">
        <v>0.026</v>
      </c>
      <c r="U37" s="130">
        <v>0.028</v>
      </c>
      <c r="V37" s="130">
        <v>0.026</v>
      </c>
      <c r="W37" s="130">
        <v>0.026</v>
      </c>
      <c r="X37" s="130">
        <v>0.024</v>
      </c>
      <c r="Y37" s="130">
        <v>0.025</v>
      </c>
      <c r="Z37" s="130">
        <v>0.025</v>
      </c>
      <c r="AA37" s="130">
        <v>0.024</v>
      </c>
      <c r="AB37" s="130">
        <v>0.023</v>
      </c>
      <c r="AC37" s="130">
        <v>0.026</v>
      </c>
      <c r="AD37" s="130">
        <v>0.027</v>
      </c>
    </row>
    <row r="38" spans="1:30" ht="12.75">
      <c r="A38" s="21"/>
      <c r="B38" s="22"/>
      <c r="C38" s="22"/>
      <c r="D38" s="22" t="s">
        <v>131</v>
      </c>
      <c r="E38" s="21" t="s">
        <v>79</v>
      </c>
      <c r="F38" s="119"/>
      <c r="G38" s="130">
        <v>0.108</v>
      </c>
      <c r="H38" s="130">
        <v>0.101</v>
      </c>
      <c r="I38" s="130">
        <v>0.098</v>
      </c>
      <c r="J38" s="130">
        <v>0.094</v>
      </c>
      <c r="K38" s="130">
        <v>0.09</v>
      </c>
      <c r="L38" s="130">
        <v>0.081</v>
      </c>
      <c r="M38" s="130">
        <v>0.075</v>
      </c>
      <c r="N38" s="130">
        <v>0.073</v>
      </c>
      <c r="O38" s="130">
        <v>0.091</v>
      </c>
      <c r="P38" s="130">
        <v>0.099</v>
      </c>
      <c r="Q38" s="130">
        <v>0.106</v>
      </c>
      <c r="R38" s="130">
        <v>0.1</v>
      </c>
      <c r="S38" s="130">
        <v>0.091</v>
      </c>
      <c r="T38" s="130">
        <v>0.079</v>
      </c>
      <c r="U38" s="130">
        <v>0.073</v>
      </c>
      <c r="V38" s="130">
        <v>0.071</v>
      </c>
      <c r="W38" s="130">
        <v>0.07</v>
      </c>
      <c r="X38" s="130">
        <v>0.071</v>
      </c>
      <c r="Y38" s="130">
        <v>0.073</v>
      </c>
      <c r="Z38" s="130">
        <v>0.073</v>
      </c>
      <c r="AA38" s="130">
        <v>0.07</v>
      </c>
      <c r="AB38" s="130">
        <v>0.067</v>
      </c>
      <c r="AC38" s="130">
        <v>0.062</v>
      </c>
      <c r="AD38" s="130">
        <v>0.052</v>
      </c>
    </row>
    <row r="39" spans="1:30" ht="12.75">
      <c r="A39" s="21"/>
      <c r="B39" s="22"/>
      <c r="C39" s="22"/>
      <c r="D39" s="22" t="s">
        <v>132</v>
      </c>
      <c r="E39" s="21" t="s">
        <v>46</v>
      </c>
      <c r="F39" s="119"/>
      <c r="G39" s="130">
        <v>0.027</v>
      </c>
      <c r="H39" s="130">
        <v>0.026</v>
      </c>
      <c r="I39" s="130">
        <v>0.025</v>
      </c>
      <c r="J39" s="130">
        <v>0.024</v>
      </c>
      <c r="K39" s="130">
        <v>0.023</v>
      </c>
      <c r="L39" s="130">
        <v>0.021</v>
      </c>
      <c r="M39" s="130">
        <v>0.019</v>
      </c>
      <c r="N39" s="130">
        <v>0.019</v>
      </c>
      <c r="O39" s="130">
        <v>0.023</v>
      </c>
      <c r="P39" s="130">
        <v>0.025</v>
      </c>
      <c r="Q39" s="130">
        <v>0.027</v>
      </c>
      <c r="R39" s="130">
        <v>0.025</v>
      </c>
      <c r="S39" s="130">
        <v>0.023</v>
      </c>
      <c r="T39" s="130">
        <v>0.023</v>
      </c>
      <c r="U39" s="130">
        <v>0.023</v>
      </c>
      <c r="V39" s="130">
        <v>0.019</v>
      </c>
      <c r="W39" s="130">
        <v>0.021</v>
      </c>
      <c r="X39" s="130">
        <v>0.021</v>
      </c>
      <c r="Y39" s="130">
        <v>0.021</v>
      </c>
      <c r="Z39" s="130">
        <v>0.022</v>
      </c>
      <c r="AA39" s="130">
        <v>0.022</v>
      </c>
      <c r="AB39" s="130">
        <v>0.023</v>
      </c>
      <c r="AC39" s="130">
        <v>0.023</v>
      </c>
      <c r="AD39" s="130">
        <v>0.021</v>
      </c>
    </row>
    <row r="40" spans="1:30" ht="12.75">
      <c r="A40" s="21"/>
      <c r="B40" s="22"/>
      <c r="C40" s="22"/>
      <c r="D40" s="22" t="s">
        <v>133</v>
      </c>
      <c r="E40" s="21" t="s">
        <v>80</v>
      </c>
      <c r="F40" s="119"/>
      <c r="G40" s="130">
        <v>0.037</v>
      </c>
      <c r="H40" s="130">
        <v>0.035</v>
      </c>
      <c r="I40" s="130">
        <v>0.033</v>
      </c>
      <c r="J40" s="130">
        <v>0.032</v>
      </c>
      <c r="K40" s="130">
        <v>0.031</v>
      </c>
      <c r="L40" s="130">
        <v>0.028</v>
      </c>
      <c r="M40" s="130">
        <v>0.026</v>
      </c>
      <c r="N40" s="130">
        <v>0.025</v>
      </c>
      <c r="O40" s="130">
        <v>0.031</v>
      </c>
      <c r="P40" s="130">
        <v>0.034</v>
      </c>
      <c r="Q40" s="130">
        <v>0.036</v>
      </c>
      <c r="R40" s="130">
        <v>0.034</v>
      </c>
      <c r="S40" s="130">
        <v>0.031</v>
      </c>
      <c r="T40" s="130">
        <v>0.031</v>
      </c>
      <c r="U40" s="130">
        <v>0.031</v>
      </c>
      <c r="V40" s="130">
        <v>0.032</v>
      </c>
      <c r="W40" s="130">
        <v>0.035</v>
      </c>
      <c r="X40" s="130">
        <v>0.037</v>
      </c>
      <c r="Y40" s="130">
        <v>0.036</v>
      </c>
      <c r="Z40" s="130">
        <v>0.035</v>
      </c>
      <c r="AA40" s="130">
        <v>0.034</v>
      </c>
      <c r="AB40" s="130">
        <v>0.033</v>
      </c>
      <c r="AC40" s="130">
        <v>0.031</v>
      </c>
      <c r="AD40" s="130">
        <v>0.028</v>
      </c>
    </row>
    <row r="41" spans="1:30" ht="12.75">
      <c r="A41" s="21"/>
      <c r="B41" s="22"/>
      <c r="C41" s="22"/>
      <c r="D41" s="22" t="s">
        <v>134</v>
      </c>
      <c r="E41" s="21" t="s">
        <v>81</v>
      </c>
      <c r="F41" s="119"/>
      <c r="G41" s="130">
        <v>0.075</v>
      </c>
      <c r="H41" s="130">
        <v>0.072</v>
      </c>
      <c r="I41" s="130">
        <v>0.071</v>
      </c>
      <c r="J41" s="130">
        <v>0.067</v>
      </c>
      <c r="K41" s="130">
        <v>0.062</v>
      </c>
      <c r="L41" s="130">
        <v>0.056</v>
      </c>
      <c r="M41" s="130">
        <v>0.051</v>
      </c>
      <c r="N41" s="130">
        <v>0.053</v>
      </c>
      <c r="O41" s="130">
        <v>0.049</v>
      </c>
      <c r="P41" s="130">
        <v>0.045</v>
      </c>
      <c r="Q41" s="130">
        <v>0.046</v>
      </c>
      <c r="R41" s="130">
        <v>0.049</v>
      </c>
      <c r="S41" s="130">
        <v>0.051</v>
      </c>
      <c r="T41" s="130">
        <v>0.057</v>
      </c>
      <c r="U41" s="130">
        <v>0.06</v>
      </c>
      <c r="V41" s="130">
        <v>0.059</v>
      </c>
      <c r="W41" s="130">
        <v>0.058</v>
      </c>
      <c r="X41" s="130">
        <v>0.061</v>
      </c>
      <c r="Y41" s="130">
        <v>0.058</v>
      </c>
      <c r="Z41" s="130">
        <v>0.059</v>
      </c>
      <c r="AA41" s="130">
        <v>0.056</v>
      </c>
      <c r="AB41" s="130">
        <v>0.059</v>
      </c>
      <c r="AC41" s="130">
        <v>0.054</v>
      </c>
      <c r="AD41" s="130">
        <v>0.053</v>
      </c>
    </row>
    <row r="42" spans="1:30" ht="12.75">
      <c r="A42" s="21"/>
      <c r="B42" s="22"/>
      <c r="C42" s="22"/>
      <c r="D42" s="22" t="s">
        <v>135</v>
      </c>
      <c r="E42" s="21" t="s">
        <v>82</v>
      </c>
      <c r="F42" s="119"/>
      <c r="G42" s="130">
        <v>0.012</v>
      </c>
      <c r="H42" s="130">
        <v>0.016</v>
      </c>
      <c r="I42" s="130">
        <v>0.015</v>
      </c>
      <c r="J42" s="130">
        <v>0.018</v>
      </c>
      <c r="K42" s="130">
        <v>0.016</v>
      </c>
      <c r="L42" s="130">
        <v>0.016</v>
      </c>
      <c r="M42" s="130">
        <v>0.019</v>
      </c>
      <c r="N42" s="130">
        <v>0.022</v>
      </c>
      <c r="O42" s="130">
        <v>0.022</v>
      </c>
      <c r="P42" s="130">
        <v>0.021</v>
      </c>
      <c r="Q42" s="130">
        <v>0.023</v>
      </c>
      <c r="R42" s="130">
        <v>0.025</v>
      </c>
      <c r="S42" s="130">
        <v>0.027</v>
      </c>
      <c r="T42" s="130">
        <v>0.029</v>
      </c>
      <c r="U42" s="130">
        <v>0.037</v>
      </c>
      <c r="V42" s="130">
        <v>0.036</v>
      </c>
      <c r="W42" s="130">
        <v>0.034</v>
      </c>
      <c r="X42" s="130">
        <v>0.032</v>
      </c>
      <c r="Y42" s="130">
        <v>0.03</v>
      </c>
      <c r="Z42" s="130">
        <v>0.029</v>
      </c>
      <c r="AA42" s="130">
        <v>0.028</v>
      </c>
      <c r="AB42" s="130">
        <v>0.017</v>
      </c>
      <c r="AC42" s="130">
        <v>0.03</v>
      </c>
      <c r="AD42" s="130">
        <v>0.036</v>
      </c>
    </row>
    <row r="43" spans="1:30" ht="12.75">
      <c r="A43" s="21"/>
      <c r="B43" s="22"/>
      <c r="C43" s="22"/>
      <c r="D43" s="22" t="s">
        <v>136</v>
      </c>
      <c r="E43" s="21" t="s">
        <v>83</v>
      </c>
      <c r="F43" s="119"/>
      <c r="G43" s="130">
        <v>0.022</v>
      </c>
      <c r="H43" s="130">
        <v>0.021</v>
      </c>
      <c r="I43" s="130">
        <v>0.021</v>
      </c>
      <c r="J43" s="130">
        <v>0.022</v>
      </c>
      <c r="K43" s="130">
        <v>0.024</v>
      </c>
      <c r="L43" s="130">
        <v>0.022</v>
      </c>
      <c r="M43" s="130">
        <v>0.018</v>
      </c>
      <c r="N43" s="130">
        <v>0.018</v>
      </c>
      <c r="O43" s="130">
        <v>0.019</v>
      </c>
      <c r="P43" s="130">
        <v>0.019</v>
      </c>
      <c r="Q43" s="130">
        <v>0.02</v>
      </c>
      <c r="R43" s="130">
        <v>0.021</v>
      </c>
      <c r="S43" s="130">
        <v>0.019</v>
      </c>
      <c r="T43" s="130">
        <v>0.021</v>
      </c>
      <c r="U43" s="130">
        <v>0.023</v>
      </c>
      <c r="V43" s="130">
        <v>0.023</v>
      </c>
      <c r="W43" s="130">
        <v>0.022</v>
      </c>
      <c r="X43" s="130">
        <v>0.02</v>
      </c>
      <c r="Y43" s="130">
        <v>0.021</v>
      </c>
      <c r="Z43" s="130">
        <v>0.018</v>
      </c>
      <c r="AA43" s="130">
        <v>0.017</v>
      </c>
      <c r="AB43" s="130">
        <v>0.019</v>
      </c>
      <c r="AC43" s="130">
        <v>0.017</v>
      </c>
      <c r="AD43" s="130">
        <v>0.013</v>
      </c>
    </row>
    <row r="44" spans="1:30" ht="12.75">
      <c r="A44" s="21"/>
      <c r="B44" s="22"/>
      <c r="C44" s="22"/>
      <c r="D44" s="22" t="s">
        <v>137</v>
      </c>
      <c r="E44" s="21" t="s">
        <v>84</v>
      </c>
      <c r="F44" s="119"/>
      <c r="G44" s="130">
        <v>0.007</v>
      </c>
      <c r="H44" s="130">
        <v>0.035</v>
      </c>
      <c r="I44" s="130">
        <v>0.034</v>
      </c>
      <c r="J44" s="130">
        <v>0.039</v>
      </c>
      <c r="K44" s="130">
        <v>0.043</v>
      </c>
      <c r="L44" s="130">
        <v>0.045</v>
      </c>
      <c r="M44" s="130">
        <v>0.054</v>
      </c>
      <c r="N44" s="130">
        <v>0.06</v>
      </c>
      <c r="O44" s="130">
        <v>0.058</v>
      </c>
      <c r="P44" s="130">
        <v>0.051</v>
      </c>
      <c r="Q44" s="130">
        <v>0.046</v>
      </c>
      <c r="R44" s="130">
        <v>0.045</v>
      </c>
      <c r="S44" s="130">
        <v>0.041</v>
      </c>
      <c r="T44" s="130">
        <v>0.041</v>
      </c>
      <c r="U44" s="130">
        <v>0.045</v>
      </c>
      <c r="V44" s="130">
        <v>0.048</v>
      </c>
      <c r="W44" s="130">
        <v>0.054</v>
      </c>
      <c r="X44" s="130">
        <v>0.053</v>
      </c>
      <c r="Y44" s="130">
        <v>0.051</v>
      </c>
      <c r="Z44" s="130">
        <v>0.053</v>
      </c>
      <c r="AA44" s="130">
        <v>0.051</v>
      </c>
      <c r="AB44" s="130">
        <v>0.05</v>
      </c>
      <c r="AC44" s="130">
        <v>0.049</v>
      </c>
      <c r="AD44" s="130">
        <v>0.044</v>
      </c>
    </row>
    <row r="45" spans="1:30" ht="8.25" customHeight="1">
      <c r="A45" s="5"/>
      <c r="B45" s="5"/>
      <c r="C45" s="5"/>
      <c r="D45" s="5"/>
      <c r="E45" s="116"/>
      <c r="F45" s="10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</row>
    <row r="46" spans="1:30" ht="12.75">
      <c r="A46" s="18"/>
      <c r="B46" s="18"/>
      <c r="C46" s="5"/>
      <c r="D46" s="18" t="s">
        <v>85</v>
      </c>
      <c r="E46" s="117"/>
      <c r="F46" s="118"/>
      <c r="G46" s="129">
        <v>0.08</v>
      </c>
      <c r="H46" s="129">
        <v>0.08</v>
      </c>
      <c r="I46" s="129">
        <v>0.08</v>
      </c>
      <c r="J46" s="129">
        <v>0.09</v>
      </c>
      <c r="K46" s="129">
        <v>0.09</v>
      </c>
      <c r="L46" s="129">
        <v>0.09</v>
      </c>
      <c r="M46" s="129">
        <v>0.09</v>
      </c>
      <c r="N46" s="129">
        <v>0.09</v>
      </c>
      <c r="O46" s="129">
        <v>0.09</v>
      </c>
      <c r="P46" s="129">
        <v>0.1</v>
      </c>
      <c r="Q46" s="129">
        <v>0.09</v>
      </c>
      <c r="R46" s="129">
        <v>0.09</v>
      </c>
      <c r="S46" s="129">
        <v>0.1</v>
      </c>
      <c r="T46" s="129">
        <v>0.08</v>
      </c>
      <c r="U46" s="129">
        <v>0.08</v>
      </c>
      <c r="V46" s="129">
        <v>0.09</v>
      </c>
      <c r="W46" s="129">
        <v>0.09</v>
      </c>
      <c r="X46" s="129">
        <v>0.09</v>
      </c>
      <c r="Y46" s="129">
        <v>0.08</v>
      </c>
      <c r="Z46" s="129">
        <v>0.08</v>
      </c>
      <c r="AA46" s="129">
        <v>0.08</v>
      </c>
      <c r="AB46" s="129">
        <v>0.08</v>
      </c>
      <c r="AC46" s="129">
        <v>0.08</v>
      </c>
      <c r="AD46" s="129">
        <v>0.07</v>
      </c>
    </row>
    <row r="47" spans="1:30" ht="8.25" customHeight="1" thickBot="1">
      <c r="A47" s="5"/>
      <c r="B47" s="5"/>
      <c r="C47" s="5"/>
      <c r="D47" s="5"/>
      <c r="E47" s="1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3:30" s="32" customFormat="1" ht="13.5" thickTop="1">
      <c r="C48" s="33"/>
      <c r="D48" s="34" t="s">
        <v>144</v>
      </c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3:5" s="32" customFormat="1" ht="12.75">
      <c r="C49" s="33"/>
      <c r="D49" s="37">
        <f>'CYGDP CP'!D49</f>
        <v>45001</v>
      </c>
      <c r="E49" s="38"/>
    </row>
    <row r="50" ht="12.75">
      <c r="C50" s="5"/>
    </row>
    <row r="51" spans="3:30" ht="12.75">
      <c r="C51" s="5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</row>
    <row r="52" spans="3:30" ht="12.75">
      <c r="C52" s="5"/>
      <c r="D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</sheetData>
  <sheetProtection/>
  <conditionalFormatting sqref="G10:Y14">
    <cfRule type="cellIs" priority="16" dxfId="97" operator="lessThan">
      <formula>0</formula>
    </cfRule>
  </conditionalFormatting>
  <conditionalFormatting sqref="G16:Y16 G18:Y28">
    <cfRule type="cellIs" priority="15" dxfId="97" operator="lessThan">
      <formula>0</formula>
    </cfRule>
  </conditionalFormatting>
  <conditionalFormatting sqref="G31:Y33">
    <cfRule type="cellIs" priority="14" dxfId="97" operator="lessThan">
      <formula>0</formula>
    </cfRule>
  </conditionalFormatting>
  <conditionalFormatting sqref="G35:Y44">
    <cfRule type="cellIs" priority="13" dxfId="97" operator="lessThan">
      <formula>0</formula>
    </cfRule>
  </conditionalFormatting>
  <conditionalFormatting sqref="Z10:AA14">
    <cfRule type="cellIs" priority="12" dxfId="97" operator="lessThan">
      <formula>0</formula>
    </cfRule>
  </conditionalFormatting>
  <conditionalFormatting sqref="Z16:AA16 Z18:AA28">
    <cfRule type="cellIs" priority="11" dxfId="97" operator="lessThan">
      <formula>0</formula>
    </cfRule>
  </conditionalFormatting>
  <conditionalFormatting sqref="Z31:AA33">
    <cfRule type="cellIs" priority="10" dxfId="97" operator="lessThan">
      <formula>0</formula>
    </cfRule>
  </conditionalFormatting>
  <conditionalFormatting sqref="Z35:AA44">
    <cfRule type="cellIs" priority="9" dxfId="97" operator="lessThan">
      <formula>0</formula>
    </cfRule>
  </conditionalFormatting>
  <conditionalFormatting sqref="AB10:AD14">
    <cfRule type="cellIs" priority="8" dxfId="97" operator="lessThan">
      <formula>0</formula>
    </cfRule>
  </conditionalFormatting>
  <conditionalFormatting sqref="AB16:AD16 AB18:AD28">
    <cfRule type="cellIs" priority="7" dxfId="97" operator="lessThan">
      <formula>0</formula>
    </cfRule>
  </conditionalFormatting>
  <conditionalFormatting sqref="AB31:AD33">
    <cfRule type="cellIs" priority="6" dxfId="97" operator="lessThan">
      <formula>0</formula>
    </cfRule>
  </conditionalFormatting>
  <conditionalFormatting sqref="AB35:AD44">
    <cfRule type="cellIs" priority="5" dxfId="97" operator="lessThan">
      <formula>0</formula>
    </cfRule>
  </conditionalFormatting>
  <conditionalFormatting sqref="F10:F14">
    <cfRule type="cellIs" priority="4" dxfId="97" operator="lessThan">
      <formula>0</formula>
    </cfRule>
  </conditionalFormatting>
  <conditionalFormatting sqref="F16 F18:F28">
    <cfRule type="cellIs" priority="3" dxfId="97" operator="lessThan">
      <formula>0</formula>
    </cfRule>
  </conditionalFormatting>
  <conditionalFormatting sqref="F31:F33">
    <cfRule type="cellIs" priority="2" dxfId="97" operator="lessThan">
      <formula>0</formula>
    </cfRule>
  </conditionalFormatting>
  <conditionalFormatting sqref="F35:F44">
    <cfRule type="cellIs" priority="1" dxfId="9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65"/>
  <sheetViews>
    <sheetView showZeros="0" view="pageBreakPreview" zoomScaleSheetLayoutView="100" zoomScalePageLayoutView="0" workbookViewId="0" topLeftCell="A1">
      <pane xSplit="5" ySplit="6" topLeftCell="Q7" activePane="bottomRight" state="frozen"/>
      <selection pane="topLeft" activeCell="AC6" sqref="AC6"/>
      <selection pane="topRight" activeCell="AC6" sqref="AC6"/>
      <selection pane="bottomLeft" activeCell="AC6" sqref="AC6"/>
      <selection pane="bottomRight" activeCell="AC6" sqref="AC6"/>
    </sheetView>
  </sheetViews>
  <sheetFormatPr defaultColWidth="9.140625" defaultRowHeight="15"/>
  <cols>
    <col min="1" max="2" width="2.7109375" style="15" customWidth="1"/>
    <col min="3" max="3" width="1.57421875" style="15" customWidth="1"/>
    <col min="4" max="4" width="45.7109375" style="15" customWidth="1"/>
    <col min="5" max="5" width="6.8515625" style="124" customWidth="1"/>
    <col min="6" max="6" width="5.140625" style="15" bestFit="1" customWidth="1"/>
    <col min="7" max="12" width="5.8515625" style="15" hidden="1" customWidth="1"/>
    <col min="13" max="14" width="4.7109375" style="15" hidden="1" customWidth="1"/>
    <col min="15" max="30" width="7.421875" style="15" customWidth="1"/>
    <col min="31" max="16384" width="9.140625" style="15" customWidth="1"/>
  </cols>
  <sheetData>
    <row r="1" spans="1:5" s="1" customFormat="1" ht="17.25">
      <c r="A1" s="112"/>
      <c r="D1" s="144" t="s">
        <v>89</v>
      </c>
      <c r="E1" s="112"/>
    </row>
    <row r="2" spans="4:30" s="4" customFormat="1" ht="17.25">
      <c r="D2" s="145" t="s">
        <v>34</v>
      </c>
      <c r="E2" s="111"/>
      <c r="G2" s="4">
        <f>IF(G7='T3 GDP CY'!G29,"",G7-'T3 GDP CY'!G29)</f>
      </c>
      <c r="H2" s="4">
        <f>IF(H7='T3 GDP CY'!H29,"",H7-'T3 GDP CY'!H29)</f>
      </c>
      <c r="I2" s="4">
        <f>IF(I7='T3 GDP CY'!I29,"",I7-'T3 GDP CY'!I29)</f>
      </c>
      <c r="J2" s="4">
        <f>IF(J7='T3 GDP CY'!J29,"",J7-'T3 GDP CY'!J29)</f>
      </c>
      <c r="K2" s="4">
        <f>IF(K7='T3 GDP CY'!K29,"",K7-'T3 GDP CY'!K29)</f>
      </c>
      <c r="L2" s="4">
        <f>IF(L7='T3 GDP CY'!L29,"",L7-'T3 GDP CY'!L29)</f>
      </c>
      <c r="M2" s="4">
        <f>IF(M7='T3 GDP CY'!M29,"",M7-'T3 GDP CY'!M29)</f>
      </c>
      <c r="N2" s="4">
        <f>IF(N7='T3 GDP CY'!N29,"",N7-'T3 GDP CY'!N29)</f>
      </c>
      <c r="O2" s="4">
        <f>IF(O7='T3 GDP CY'!O29,"",O7-'T3 GDP CY'!O29)</f>
      </c>
      <c r="P2" s="4">
        <f>IF(P7='T3 GDP CY'!P29,"",P7-'T3 GDP CY'!P29)</f>
      </c>
      <c r="Q2" s="4">
        <f>IF(Q7='T3 GDP CY'!Q29,"",Q7-'T3 GDP CY'!Q29)</f>
      </c>
      <c r="R2" s="4">
        <f>IF(R7='T3 GDP CY'!R29,"",R7-'T3 GDP CY'!R29)</f>
      </c>
      <c r="S2" s="4">
        <f>IF(S7='T3 GDP CY'!S29,"",S7-'T3 GDP CY'!S29)</f>
      </c>
      <c r="T2" s="4">
        <f>IF(T7='T3 GDP CY'!T29,"",T7-'T3 GDP CY'!T29)</f>
      </c>
      <c r="U2" s="4">
        <f>IF(U7='T3 GDP CY'!U29,"",U7-'T3 GDP CY'!U29)</f>
      </c>
      <c r="V2" s="4">
        <f>IF(V7='T3 GDP CY'!V29,"",V7-'T3 GDP CY'!V29)</f>
      </c>
      <c r="W2" s="4">
        <f>IF(W7='T3 GDP CY'!W29,"",W7-'T3 GDP CY'!W29)</f>
      </c>
      <c r="X2" s="4">
        <f>IF(X7='T3 GDP CY'!X29,"",X7-'T3 GDP CY'!X29)</f>
      </c>
      <c r="Y2" s="4">
        <f>IF(Y7='T3 GDP CY'!Y29,"",Y7-'T3 GDP CY'!Y29)</f>
      </c>
      <c r="Z2" s="4">
        <f>IF(Z7='T3 GDP CY'!Z29,"",Z7-'T3 GDP CY'!Z29)</f>
      </c>
      <c r="AA2" s="4">
        <f>IF(AA7='T3 GDP CY'!AA29,"",AA7-'T3 GDP CY'!AA29)</f>
      </c>
      <c r="AB2" s="4">
        <f>IF(AB7='T3 GDP CY'!AB29,"",AB7-'T3 GDP CY'!AB29)</f>
      </c>
      <c r="AC2" s="4">
        <f>IF(AC7='T3 GDP CY'!AC29,"",AC7-'T3 GDP CY'!AC29)</f>
      </c>
      <c r="AD2" s="4">
        <f>IF(AD7='T3 GDP CY'!AD29,"",AD7-'T3 GDP CY'!AD29)</f>
      </c>
    </row>
    <row r="3" spans="4:30" s="1" customFormat="1" ht="17.25">
      <c r="D3" s="144" t="s">
        <v>140</v>
      </c>
      <c r="E3" s="112"/>
      <c r="G3" s="1">
        <f>IF(OR((G9+G15+G29+G46)=G7,(G9+G15+G29+G46)-G7&lt;1,(G9+G15+G29+G46)-G7&gt;-1),"",(G9+G15+G29+G46)-G7)</f>
      </c>
      <c r="H3" s="1">
        <f aca="true" t="shared" si="0" ref="H3:Z3">IF(OR((H9+H15+H29+H46)=H7,(H9+H15+H29+H46)-H7&lt;1,(H9+H15+H29+H46)-H7&gt;-1),"",(H9+H15+H29+H46)-H7)</f>
      </c>
      <c r="I3" s="1">
        <f t="shared" si="0"/>
      </c>
      <c r="J3" s="1">
        <f t="shared" si="0"/>
      </c>
      <c r="K3" s="1">
        <f t="shared" si="0"/>
      </c>
      <c r="L3" s="1">
        <f t="shared" si="0"/>
      </c>
      <c r="M3" s="1">
        <f t="shared" si="0"/>
      </c>
      <c r="N3" s="1">
        <f t="shared" si="0"/>
      </c>
      <c r="O3" s="1">
        <f t="shared" si="0"/>
      </c>
      <c r="P3" s="1">
        <f t="shared" si="0"/>
      </c>
      <c r="Q3" s="1">
        <f t="shared" si="0"/>
      </c>
      <c r="R3" s="1">
        <f t="shared" si="0"/>
      </c>
      <c r="S3" s="1">
        <f t="shared" si="0"/>
      </c>
      <c r="T3" s="1">
        <f t="shared" si="0"/>
      </c>
      <c r="U3" s="1">
        <f t="shared" si="0"/>
      </c>
      <c r="V3" s="1">
        <f t="shared" si="0"/>
      </c>
      <c r="W3" s="1">
        <f t="shared" si="0"/>
      </c>
      <c r="X3" s="1">
        <f t="shared" si="0"/>
      </c>
      <c r="Y3" s="1">
        <f t="shared" si="0"/>
      </c>
      <c r="Z3" s="1">
        <f t="shared" si="0"/>
      </c>
      <c r="AA3" s="1">
        <f>IF(OR((AA9+AA15+AA29+AA46)=AA7,(AA9+AA15+AA29+AA46)-AA7&lt;1,(AA9+AA15+AA29+AA46)-AA7&gt;-1),"",(AA9+AA15+AA29+AA46)-AA7)</f>
      </c>
      <c r="AB3" s="1">
        <f>IF(OR((AB9+AB15+AB29+AB46)=AB7,(AB9+AB15+AB29+AB46)-AB7&lt;1,(AB9+AB15+AB29+AB46)-AB7&gt;-1),"",(AB9+AB15+AB29+AB46)-AB7)</f>
      </c>
      <c r="AC3" s="1">
        <f>IF(OR((AC9+AC15+AC29+AC46)=AC7,(AC9+AC15+AC29+AC46)-AC7&lt;1,(AC9+AC15+AC29+AC46)-AC7&gt;-1),"",(AC9+AC15+AC29+AC46)-AC7)</f>
      </c>
      <c r="AD3" s="1">
        <f>IF(OR((AD9+AD15+AD29+AD46)=AD7,(AD9+AD15+AD29+AD46)-AD7&lt;1,(AD9+AD15+AD29+AD46)-AD7&gt;-1),"",(AD9+AD15+AD29+AD46)-AD7)</f>
      </c>
    </row>
    <row r="4" spans="4:5" s="39" customFormat="1" ht="15" thickBot="1">
      <c r="D4" s="146" t="s">
        <v>36</v>
      </c>
      <c r="E4" s="114"/>
    </row>
    <row r="5" spans="1:30" s="11" customFormat="1" ht="14.25" thickBot="1" thickTop="1">
      <c r="A5" s="12"/>
      <c r="B5" s="12"/>
      <c r="C5" s="12"/>
      <c r="D5" s="115" t="s">
        <v>37</v>
      </c>
      <c r="E5" s="115" t="s">
        <v>38</v>
      </c>
      <c r="F5" s="59"/>
      <c r="G5" s="59">
        <v>1999</v>
      </c>
      <c r="H5" s="59">
        <v>2000</v>
      </c>
      <c r="I5" s="59">
        <v>2001</v>
      </c>
      <c r="J5" s="59">
        <v>2002</v>
      </c>
      <c r="K5" s="59">
        <v>2003</v>
      </c>
      <c r="L5" s="59">
        <v>2004</v>
      </c>
      <c r="M5" s="59">
        <v>2005</v>
      </c>
      <c r="N5" s="59">
        <v>2006</v>
      </c>
      <c r="O5" s="59">
        <v>2007</v>
      </c>
      <c r="P5" s="59">
        <v>2008</v>
      </c>
      <c r="Q5" s="59">
        <v>2009</v>
      </c>
      <c r="R5" s="59">
        <v>2010</v>
      </c>
      <c r="S5" s="59">
        <v>2011</v>
      </c>
      <c r="T5" s="59">
        <v>2012</v>
      </c>
      <c r="U5" s="59">
        <v>2013</v>
      </c>
      <c r="V5" s="59">
        <v>2014</v>
      </c>
      <c r="W5" s="59">
        <v>2015</v>
      </c>
      <c r="X5" s="59">
        <v>2016</v>
      </c>
      <c r="Y5" s="59">
        <v>2017</v>
      </c>
      <c r="Z5" s="59">
        <v>2018</v>
      </c>
      <c r="AA5" s="59">
        <v>2019</v>
      </c>
      <c r="AB5" s="59">
        <v>2020</v>
      </c>
      <c r="AC5" s="59">
        <v>2021</v>
      </c>
      <c r="AD5" s="59">
        <v>2022</v>
      </c>
    </row>
    <row r="6" spans="1:30" ht="8.25" customHeight="1" thickTop="1">
      <c r="A6" s="5"/>
      <c r="B6" s="5"/>
      <c r="C6" s="5"/>
      <c r="D6" s="5"/>
      <c r="E6" s="11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2.75">
      <c r="A7" s="18"/>
      <c r="B7" s="18"/>
      <c r="C7" s="5"/>
      <c r="D7" s="18" t="s">
        <v>39</v>
      </c>
      <c r="E7" s="117"/>
      <c r="F7" s="118">
        <v>0</v>
      </c>
      <c r="G7" s="118">
        <v>2066</v>
      </c>
      <c r="H7" s="118">
        <v>2239</v>
      </c>
      <c r="I7" s="118">
        <v>2429</v>
      </c>
      <c r="J7" s="118">
        <v>2749</v>
      </c>
      <c r="K7" s="118">
        <v>2810</v>
      </c>
      <c r="L7" s="118">
        <v>3019</v>
      </c>
      <c r="M7" s="118">
        <v>3302</v>
      </c>
      <c r="N7" s="118">
        <v>3607</v>
      </c>
      <c r="O7" s="118">
        <v>3882</v>
      </c>
      <c r="P7" s="118">
        <v>4315</v>
      </c>
      <c r="Q7" s="118">
        <v>4585</v>
      </c>
      <c r="R7" s="118">
        <v>4921</v>
      </c>
      <c r="S7" s="118">
        <v>5313</v>
      </c>
      <c r="T7" s="118">
        <v>5772</v>
      </c>
      <c r="U7" s="118">
        <v>6045</v>
      </c>
      <c r="V7" s="118">
        <v>6417</v>
      </c>
      <c r="W7" s="118">
        <v>6986</v>
      </c>
      <c r="X7" s="118">
        <v>7403</v>
      </c>
      <c r="Y7" s="118">
        <v>7694</v>
      </c>
      <c r="Z7" s="118">
        <v>8351</v>
      </c>
      <c r="AA7" s="118">
        <v>9142</v>
      </c>
      <c r="AB7" s="118">
        <v>8833</v>
      </c>
      <c r="AC7" s="118">
        <v>9794</v>
      </c>
      <c r="AD7" s="118">
        <v>10593</v>
      </c>
    </row>
    <row r="8" spans="1:30" ht="8.25" customHeight="1">
      <c r="A8" s="5"/>
      <c r="B8" s="5"/>
      <c r="C8" s="5"/>
      <c r="D8" s="5"/>
      <c r="E8" s="11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2.75">
      <c r="A9" s="18"/>
      <c r="B9" s="18"/>
      <c r="C9" s="5"/>
      <c r="D9" s="18" t="s">
        <v>111</v>
      </c>
      <c r="E9" s="117" t="s">
        <v>40</v>
      </c>
      <c r="F9" s="118">
        <v>0</v>
      </c>
      <c r="G9" s="118">
        <v>792</v>
      </c>
      <c r="H9" s="118">
        <v>852</v>
      </c>
      <c r="I9" s="118">
        <v>927</v>
      </c>
      <c r="J9" s="118">
        <v>1083</v>
      </c>
      <c r="K9" s="118">
        <v>1050</v>
      </c>
      <c r="L9" s="118">
        <v>1069</v>
      </c>
      <c r="M9" s="118">
        <v>1139</v>
      </c>
      <c r="N9" s="118">
        <v>1170</v>
      </c>
      <c r="O9" s="118">
        <v>1200</v>
      </c>
      <c r="P9" s="118">
        <v>1278</v>
      </c>
      <c r="Q9" s="118">
        <v>1377</v>
      </c>
      <c r="R9" s="118">
        <v>1445</v>
      </c>
      <c r="S9" s="118">
        <v>1508</v>
      </c>
      <c r="T9" s="118">
        <v>1611</v>
      </c>
      <c r="U9" s="118">
        <v>1664</v>
      </c>
      <c r="V9" s="118">
        <v>1775</v>
      </c>
      <c r="W9" s="118">
        <v>1863</v>
      </c>
      <c r="X9" s="118">
        <v>1935</v>
      </c>
      <c r="Y9" s="118">
        <v>2027</v>
      </c>
      <c r="Z9" s="118">
        <v>2151</v>
      </c>
      <c r="AA9" s="118">
        <v>2259</v>
      </c>
      <c r="AB9" s="118">
        <v>2278</v>
      </c>
      <c r="AC9" s="118">
        <v>2424</v>
      </c>
      <c r="AD9" s="118">
        <v>2461</v>
      </c>
    </row>
    <row r="10" spans="1:30" ht="12.75">
      <c r="A10" s="21"/>
      <c r="B10" s="22"/>
      <c r="C10" s="22"/>
      <c r="D10" s="22" t="s">
        <v>112</v>
      </c>
      <c r="E10" s="21" t="s">
        <v>41</v>
      </c>
      <c r="F10" s="119">
        <v>0</v>
      </c>
      <c r="G10" s="119">
        <v>492</v>
      </c>
      <c r="H10" s="119">
        <v>530</v>
      </c>
      <c r="I10" s="119">
        <v>577</v>
      </c>
      <c r="J10" s="119">
        <v>685</v>
      </c>
      <c r="K10" s="119">
        <v>660</v>
      </c>
      <c r="L10" s="119">
        <v>657</v>
      </c>
      <c r="M10" s="119">
        <v>709</v>
      </c>
      <c r="N10" s="119">
        <v>719</v>
      </c>
      <c r="O10" s="119">
        <v>748</v>
      </c>
      <c r="P10" s="119">
        <v>795</v>
      </c>
      <c r="Q10" s="119">
        <v>869</v>
      </c>
      <c r="R10" s="119">
        <v>912</v>
      </c>
      <c r="S10" s="119">
        <v>946</v>
      </c>
      <c r="T10" s="119">
        <v>1023</v>
      </c>
      <c r="U10" s="119">
        <v>1063</v>
      </c>
      <c r="V10" s="119">
        <v>1157</v>
      </c>
      <c r="W10" s="119">
        <v>1199</v>
      </c>
      <c r="X10" s="119">
        <v>1235</v>
      </c>
      <c r="Y10" s="119">
        <v>1297</v>
      </c>
      <c r="Z10" s="119">
        <v>1373</v>
      </c>
      <c r="AA10" s="119">
        <v>1428</v>
      </c>
      <c r="AB10" s="119">
        <v>1433</v>
      </c>
      <c r="AC10" s="119">
        <v>1529</v>
      </c>
      <c r="AD10" s="119">
        <v>1516</v>
      </c>
    </row>
    <row r="11" spans="1:30" ht="12.75">
      <c r="A11" s="21"/>
      <c r="B11" s="22"/>
      <c r="C11" s="22"/>
      <c r="D11" s="22" t="s">
        <v>113</v>
      </c>
      <c r="E11" s="21" t="s">
        <v>42</v>
      </c>
      <c r="F11" s="119">
        <v>0</v>
      </c>
      <c r="G11" s="119">
        <v>65</v>
      </c>
      <c r="H11" s="119">
        <v>75</v>
      </c>
      <c r="I11" s="119">
        <v>85</v>
      </c>
      <c r="J11" s="119">
        <v>90</v>
      </c>
      <c r="K11" s="119">
        <v>75</v>
      </c>
      <c r="L11" s="119">
        <v>122</v>
      </c>
      <c r="M11" s="119">
        <v>94</v>
      </c>
      <c r="N11" s="119">
        <v>125</v>
      </c>
      <c r="O11" s="119">
        <v>89</v>
      </c>
      <c r="P11" s="119">
        <v>115</v>
      </c>
      <c r="Q11" s="119">
        <v>97</v>
      </c>
      <c r="R11" s="119">
        <v>111</v>
      </c>
      <c r="S11" s="119">
        <v>114</v>
      </c>
      <c r="T11" s="119">
        <v>124</v>
      </c>
      <c r="U11" s="119">
        <v>118</v>
      </c>
      <c r="V11" s="119">
        <v>116</v>
      </c>
      <c r="W11" s="119">
        <v>132</v>
      </c>
      <c r="X11" s="119">
        <v>136</v>
      </c>
      <c r="Y11" s="119">
        <v>138</v>
      </c>
      <c r="Z11" s="119">
        <v>147</v>
      </c>
      <c r="AA11" s="119">
        <v>154</v>
      </c>
      <c r="AB11" s="119">
        <v>140</v>
      </c>
      <c r="AC11" s="119">
        <v>139</v>
      </c>
      <c r="AD11" s="119">
        <v>144</v>
      </c>
    </row>
    <row r="12" spans="1:30" ht="12.75">
      <c r="A12" s="21"/>
      <c r="B12" s="22"/>
      <c r="C12" s="22"/>
      <c r="D12" s="22" t="s">
        <v>114</v>
      </c>
      <c r="E12" s="21" t="s">
        <v>43</v>
      </c>
      <c r="F12" s="119">
        <v>0</v>
      </c>
      <c r="G12" s="119">
        <v>72</v>
      </c>
      <c r="H12" s="119">
        <v>75</v>
      </c>
      <c r="I12" s="119">
        <v>80</v>
      </c>
      <c r="J12" s="119">
        <v>84</v>
      </c>
      <c r="K12" s="119">
        <v>88</v>
      </c>
      <c r="L12" s="119">
        <v>91</v>
      </c>
      <c r="M12" s="119">
        <v>95</v>
      </c>
      <c r="N12" s="119">
        <v>100</v>
      </c>
      <c r="O12" s="119">
        <v>102</v>
      </c>
      <c r="P12" s="119">
        <v>105</v>
      </c>
      <c r="Q12" s="119">
        <v>108</v>
      </c>
      <c r="R12" s="119">
        <v>113</v>
      </c>
      <c r="S12" s="119">
        <v>116</v>
      </c>
      <c r="T12" s="119">
        <v>124</v>
      </c>
      <c r="U12" s="119">
        <v>132</v>
      </c>
      <c r="V12" s="119">
        <v>142</v>
      </c>
      <c r="W12" s="119">
        <v>155</v>
      </c>
      <c r="X12" s="119">
        <v>170</v>
      </c>
      <c r="Y12" s="119">
        <v>186</v>
      </c>
      <c r="Z12" s="119">
        <v>206</v>
      </c>
      <c r="AA12" s="119">
        <v>229</v>
      </c>
      <c r="AB12" s="119">
        <v>247</v>
      </c>
      <c r="AC12" s="119">
        <v>268</v>
      </c>
      <c r="AD12" s="119">
        <v>291</v>
      </c>
    </row>
    <row r="13" spans="1:30" ht="12.75">
      <c r="A13" s="21"/>
      <c r="B13" s="22"/>
      <c r="C13" s="22"/>
      <c r="D13" s="22" t="s">
        <v>115</v>
      </c>
      <c r="E13" s="21" t="s">
        <v>44</v>
      </c>
      <c r="F13" s="119">
        <v>0</v>
      </c>
      <c r="G13" s="119">
        <v>155</v>
      </c>
      <c r="H13" s="119">
        <v>163</v>
      </c>
      <c r="I13" s="119">
        <v>176</v>
      </c>
      <c r="J13" s="119">
        <v>192</v>
      </c>
      <c r="K13" s="119">
        <v>210</v>
      </c>
      <c r="L13" s="119">
        <v>228</v>
      </c>
      <c r="M13" s="119">
        <v>247</v>
      </c>
      <c r="N13" s="119">
        <v>267</v>
      </c>
      <c r="O13" s="119">
        <v>276</v>
      </c>
      <c r="P13" s="119">
        <v>286</v>
      </c>
      <c r="Q13" s="119">
        <v>293</v>
      </c>
      <c r="R13" s="119">
        <v>302</v>
      </c>
      <c r="S13" s="119">
        <v>310</v>
      </c>
      <c r="T13" s="119">
        <v>321</v>
      </c>
      <c r="U13" s="119">
        <v>330</v>
      </c>
      <c r="V13" s="119">
        <v>341</v>
      </c>
      <c r="W13" s="119">
        <v>354</v>
      </c>
      <c r="X13" s="119">
        <v>367</v>
      </c>
      <c r="Y13" s="119">
        <v>378</v>
      </c>
      <c r="Z13" s="119">
        <v>395</v>
      </c>
      <c r="AA13" s="119">
        <v>417</v>
      </c>
      <c r="AB13" s="119">
        <v>432</v>
      </c>
      <c r="AC13" s="119">
        <v>455</v>
      </c>
      <c r="AD13" s="119">
        <v>477</v>
      </c>
    </row>
    <row r="14" spans="1:30" ht="12.75">
      <c r="A14" s="21"/>
      <c r="B14" s="22"/>
      <c r="C14" s="22"/>
      <c r="D14" s="22" t="s">
        <v>116</v>
      </c>
      <c r="E14" s="21" t="s">
        <v>45</v>
      </c>
      <c r="F14" s="119">
        <v>0</v>
      </c>
      <c r="G14" s="119">
        <v>17</v>
      </c>
      <c r="H14" s="119">
        <v>17</v>
      </c>
      <c r="I14" s="119">
        <v>19</v>
      </c>
      <c r="J14" s="119">
        <v>19</v>
      </c>
      <c r="K14" s="119">
        <v>20</v>
      </c>
      <c r="L14" s="119">
        <v>20</v>
      </c>
      <c r="M14" s="119">
        <v>21</v>
      </c>
      <c r="N14" s="119">
        <v>21</v>
      </c>
      <c r="O14" s="119">
        <v>22</v>
      </c>
      <c r="P14" s="119">
        <v>22</v>
      </c>
      <c r="Q14" s="119">
        <v>23</v>
      </c>
      <c r="R14" s="119">
        <v>24</v>
      </c>
      <c r="S14" s="119">
        <v>24</v>
      </c>
      <c r="T14" s="119">
        <v>24</v>
      </c>
      <c r="U14" s="119">
        <v>25</v>
      </c>
      <c r="V14" s="119">
        <v>26</v>
      </c>
      <c r="W14" s="119">
        <v>26</v>
      </c>
      <c r="X14" s="119">
        <v>27</v>
      </c>
      <c r="Y14" s="119">
        <v>29</v>
      </c>
      <c r="Z14" s="119">
        <v>30</v>
      </c>
      <c r="AA14" s="119">
        <v>31</v>
      </c>
      <c r="AB14" s="119">
        <v>26</v>
      </c>
      <c r="AC14" s="119">
        <v>33</v>
      </c>
      <c r="AD14" s="119">
        <v>34</v>
      </c>
    </row>
    <row r="15" spans="1:30" ht="12.75">
      <c r="A15" s="18"/>
      <c r="B15" s="18"/>
      <c r="C15" s="5"/>
      <c r="D15" s="18" t="s">
        <v>117</v>
      </c>
      <c r="E15" s="117" t="s">
        <v>47</v>
      </c>
      <c r="F15" s="118">
        <v>0</v>
      </c>
      <c r="G15" s="118">
        <v>315</v>
      </c>
      <c r="H15" s="118">
        <v>320</v>
      </c>
      <c r="I15" s="118">
        <v>361</v>
      </c>
      <c r="J15" s="118">
        <v>387</v>
      </c>
      <c r="K15" s="118">
        <v>405</v>
      </c>
      <c r="L15" s="118">
        <v>468</v>
      </c>
      <c r="M15" s="118">
        <v>511</v>
      </c>
      <c r="N15" s="118">
        <v>571</v>
      </c>
      <c r="O15" s="118">
        <v>623</v>
      </c>
      <c r="P15" s="118">
        <v>717</v>
      </c>
      <c r="Q15" s="118">
        <v>726</v>
      </c>
      <c r="R15" s="118">
        <v>787</v>
      </c>
      <c r="S15" s="118">
        <v>928</v>
      </c>
      <c r="T15" s="118">
        <v>1005</v>
      </c>
      <c r="U15" s="118">
        <v>1099</v>
      </c>
      <c r="V15" s="118">
        <v>1127</v>
      </c>
      <c r="W15" s="118">
        <v>1228</v>
      </c>
      <c r="X15" s="118">
        <v>1310</v>
      </c>
      <c r="Y15" s="118">
        <v>1330</v>
      </c>
      <c r="Z15" s="118">
        <v>1446</v>
      </c>
      <c r="AA15" s="118">
        <v>1686</v>
      </c>
      <c r="AB15" s="118">
        <v>1614</v>
      </c>
      <c r="AC15" s="118">
        <v>1831</v>
      </c>
      <c r="AD15" s="118">
        <v>1922</v>
      </c>
    </row>
    <row r="16" spans="1:30" ht="12.75">
      <c r="A16" s="21"/>
      <c r="B16" s="22"/>
      <c r="C16" s="22"/>
      <c r="D16" s="22" t="s">
        <v>118</v>
      </c>
      <c r="E16" s="21" t="s">
        <v>48</v>
      </c>
      <c r="F16" s="119">
        <v>0</v>
      </c>
      <c r="G16" s="119">
        <v>18</v>
      </c>
      <c r="H16" s="119">
        <v>26</v>
      </c>
      <c r="I16" s="119">
        <v>70</v>
      </c>
      <c r="J16" s="119">
        <v>53</v>
      </c>
      <c r="K16" s="119">
        <v>42</v>
      </c>
      <c r="L16" s="119">
        <v>63</v>
      </c>
      <c r="M16" s="119">
        <v>83</v>
      </c>
      <c r="N16" s="119">
        <v>71</v>
      </c>
      <c r="O16" s="119">
        <v>102</v>
      </c>
      <c r="P16" s="119">
        <v>86</v>
      </c>
      <c r="Q16" s="119">
        <v>71</v>
      </c>
      <c r="R16" s="119">
        <v>63</v>
      </c>
      <c r="S16" s="119">
        <v>94</v>
      </c>
      <c r="T16" s="119">
        <v>87</v>
      </c>
      <c r="U16" s="119">
        <v>105</v>
      </c>
      <c r="V16" s="119">
        <v>131</v>
      </c>
      <c r="W16" s="119">
        <v>124</v>
      </c>
      <c r="X16" s="119">
        <v>137</v>
      </c>
      <c r="Y16" s="119">
        <v>165</v>
      </c>
      <c r="Z16" s="119">
        <v>170</v>
      </c>
      <c r="AA16" s="119">
        <v>170</v>
      </c>
      <c r="AB16" s="119">
        <v>117</v>
      </c>
      <c r="AC16" s="119">
        <v>148</v>
      </c>
      <c r="AD16" s="119">
        <v>169</v>
      </c>
    </row>
    <row r="17" spans="1:30" s="122" customFormat="1" ht="12.75">
      <c r="A17" s="23"/>
      <c r="B17" s="23"/>
      <c r="C17" s="23"/>
      <c r="D17" s="23" t="s">
        <v>119</v>
      </c>
      <c r="E17" s="120" t="s">
        <v>49</v>
      </c>
      <c r="F17" s="121">
        <v>0</v>
      </c>
      <c r="G17" s="121">
        <v>210</v>
      </c>
      <c r="H17" s="121">
        <v>210</v>
      </c>
      <c r="I17" s="121">
        <v>231</v>
      </c>
      <c r="J17" s="121">
        <v>266</v>
      </c>
      <c r="K17" s="121">
        <v>278</v>
      </c>
      <c r="L17" s="121">
        <v>312</v>
      </c>
      <c r="M17" s="121">
        <v>338</v>
      </c>
      <c r="N17" s="121">
        <v>383</v>
      </c>
      <c r="O17" s="121">
        <v>385</v>
      </c>
      <c r="P17" s="121">
        <v>407</v>
      </c>
      <c r="Q17" s="121">
        <v>419</v>
      </c>
      <c r="R17" s="121">
        <v>458</v>
      </c>
      <c r="S17" s="121">
        <v>496</v>
      </c>
      <c r="T17" s="121">
        <v>525</v>
      </c>
      <c r="U17" s="121">
        <v>549</v>
      </c>
      <c r="V17" s="121">
        <v>480</v>
      </c>
      <c r="W17" s="121">
        <v>520</v>
      </c>
      <c r="X17" s="121">
        <v>555</v>
      </c>
      <c r="Y17" s="121">
        <v>591</v>
      </c>
      <c r="Z17" s="121">
        <v>671</v>
      </c>
      <c r="AA17" s="121">
        <v>746</v>
      </c>
      <c r="AB17" s="121">
        <v>762</v>
      </c>
      <c r="AC17" s="121">
        <v>842</v>
      </c>
      <c r="AD17" s="121">
        <v>935</v>
      </c>
    </row>
    <row r="18" spans="1:30" s="32" customFormat="1" ht="12.75">
      <c r="A18" s="25"/>
      <c r="B18" s="26"/>
      <c r="C18" s="26"/>
      <c r="D18" s="26" t="s">
        <v>50</v>
      </c>
      <c r="E18" s="25" t="s">
        <v>51</v>
      </c>
      <c r="F18" s="123">
        <v>0</v>
      </c>
      <c r="G18" s="123">
        <v>42</v>
      </c>
      <c r="H18" s="123">
        <v>44</v>
      </c>
      <c r="I18" s="123">
        <v>55</v>
      </c>
      <c r="J18" s="123">
        <v>61</v>
      </c>
      <c r="K18" s="123">
        <v>68</v>
      </c>
      <c r="L18" s="123">
        <v>92</v>
      </c>
      <c r="M18" s="123">
        <v>103</v>
      </c>
      <c r="N18" s="123">
        <v>120</v>
      </c>
      <c r="O18" s="123">
        <v>115</v>
      </c>
      <c r="P18" s="123">
        <v>124</v>
      </c>
      <c r="Q18" s="123">
        <v>132</v>
      </c>
      <c r="R18" s="123">
        <v>144</v>
      </c>
      <c r="S18" s="123">
        <v>150</v>
      </c>
      <c r="T18" s="123">
        <v>151</v>
      </c>
      <c r="U18" s="123">
        <v>163</v>
      </c>
      <c r="V18" s="123">
        <v>172</v>
      </c>
      <c r="W18" s="123">
        <v>174</v>
      </c>
      <c r="X18" s="123">
        <v>188</v>
      </c>
      <c r="Y18" s="123">
        <v>210</v>
      </c>
      <c r="Z18" s="123">
        <v>237</v>
      </c>
      <c r="AA18" s="123">
        <v>248</v>
      </c>
      <c r="AB18" s="123">
        <v>265</v>
      </c>
      <c r="AC18" s="123">
        <v>284</v>
      </c>
      <c r="AD18" s="123">
        <v>322</v>
      </c>
    </row>
    <row r="19" spans="1:30" s="32" customFormat="1" ht="12.75">
      <c r="A19" s="25"/>
      <c r="B19" s="26"/>
      <c r="C19" s="26"/>
      <c r="D19" s="26" t="s">
        <v>52</v>
      </c>
      <c r="E19" s="25" t="s">
        <v>53</v>
      </c>
      <c r="F19" s="123">
        <v>0</v>
      </c>
      <c r="G19" s="123">
        <v>96</v>
      </c>
      <c r="H19" s="123">
        <v>88</v>
      </c>
      <c r="I19" s="123">
        <v>89</v>
      </c>
      <c r="J19" s="123">
        <v>106</v>
      </c>
      <c r="K19" s="123">
        <v>96</v>
      </c>
      <c r="L19" s="123">
        <v>99</v>
      </c>
      <c r="M19" s="123">
        <v>110</v>
      </c>
      <c r="N19" s="123">
        <v>118</v>
      </c>
      <c r="O19" s="123">
        <v>116</v>
      </c>
      <c r="P19" s="123">
        <v>119</v>
      </c>
      <c r="Q19" s="123">
        <v>125</v>
      </c>
      <c r="R19" s="123">
        <v>127</v>
      </c>
      <c r="S19" s="123">
        <v>137</v>
      </c>
      <c r="T19" s="123">
        <v>143</v>
      </c>
      <c r="U19" s="123">
        <v>148</v>
      </c>
      <c r="V19" s="123">
        <v>159</v>
      </c>
      <c r="W19" s="123">
        <v>168</v>
      </c>
      <c r="X19" s="123">
        <v>174</v>
      </c>
      <c r="Y19" s="123">
        <v>159</v>
      </c>
      <c r="Z19" s="123">
        <v>166</v>
      </c>
      <c r="AA19" s="123">
        <v>184</v>
      </c>
      <c r="AB19" s="123">
        <v>186</v>
      </c>
      <c r="AC19" s="123">
        <v>197</v>
      </c>
      <c r="AD19" s="123">
        <v>214</v>
      </c>
    </row>
    <row r="20" spans="1:30" s="32" customFormat="1" ht="12.75">
      <c r="A20" s="25"/>
      <c r="B20" s="26"/>
      <c r="C20" s="26"/>
      <c r="D20" s="26" t="s">
        <v>54</v>
      </c>
      <c r="E20" s="25" t="s">
        <v>55</v>
      </c>
      <c r="F20" s="123">
        <v>0</v>
      </c>
      <c r="G20" s="123">
        <v>34</v>
      </c>
      <c r="H20" s="123">
        <v>39</v>
      </c>
      <c r="I20" s="123">
        <v>41</v>
      </c>
      <c r="J20" s="123">
        <v>48</v>
      </c>
      <c r="K20" s="123">
        <v>53</v>
      </c>
      <c r="L20" s="123">
        <v>63</v>
      </c>
      <c r="M20" s="123">
        <v>68</v>
      </c>
      <c r="N20" s="123">
        <v>79</v>
      </c>
      <c r="O20" s="123">
        <v>86</v>
      </c>
      <c r="P20" s="123">
        <v>85</v>
      </c>
      <c r="Q20" s="123">
        <v>83</v>
      </c>
      <c r="R20" s="123">
        <v>85</v>
      </c>
      <c r="S20" s="123">
        <v>83</v>
      </c>
      <c r="T20" s="123">
        <v>90</v>
      </c>
      <c r="U20" s="123">
        <v>20</v>
      </c>
      <c r="V20" s="123">
        <v>21</v>
      </c>
      <c r="W20" s="123">
        <v>22</v>
      </c>
      <c r="X20" s="123">
        <v>24</v>
      </c>
      <c r="Y20" s="123">
        <v>34</v>
      </c>
      <c r="Z20" s="123">
        <v>54</v>
      </c>
      <c r="AA20" s="123">
        <v>64</v>
      </c>
      <c r="AB20" s="123">
        <v>61</v>
      </c>
      <c r="AC20" s="123">
        <v>71</v>
      </c>
      <c r="AD20" s="123">
        <v>85</v>
      </c>
    </row>
    <row r="21" spans="1:30" s="32" customFormat="1" ht="12.75">
      <c r="A21" s="25"/>
      <c r="B21" s="26"/>
      <c r="C21" s="26"/>
      <c r="D21" s="26" t="s">
        <v>56</v>
      </c>
      <c r="E21" s="25" t="s">
        <v>57</v>
      </c>
      <c r="F21" s="123">
        <v>0</v>
      </c>
      <c r="G21" s="123">
        <v>3</v>
      </c>
      <c r="H21" s="123">
        <v>3</v>
      </c>
      <c r="I21" s="123">
        <v>4</v>
      </c>
      <c r="J21" s="123">
        <v>5</v>
      </c>
      <c r="K21" s="123">
        <v>7</v>
      </c>
      <c r="L21" s="123">
        <v>8</v>
      </c>
      <c r="M21" s="123">
        <v>10</v>
      </c>
      <c r="N21" s="123">
        <v>13</v>
      </c>
      <c r="O21" s="123">
        <v>15</v>
      </c>
      <c r="P21" s="123">
        <v>16</v>
      </c>
      <c r="Q21" s="123">
        <v>17</v>
      </c>
      <c r="R21" s="123">
        <v>18</v>
      </c>
      <c r="S21" s="123">
        <v>16</v>
      </c>
      <c r="T21" s="123">
        <v>19</v>
      </c>
      <c r="U21" s="123">
        <v>21</v>
      </c>
      <c r="V21" s="123">
        <v>23</v>
      </c>
      <c r="W21" s="123">
        <v>26</v>
      </c>
      <c r="X21" s="123">
        <v>28</v>
      </c>
      <c r="Y21" s="123">
        <v>26</v>
      </c>
      <c r="Z21" s="123">
        <v>29</v>
      </c>
      <c r="AA21" s="123">
        <v>37</v>
      </c>
      <c r="AB21" s="123">
        <v>34</v>
      </c>
      <c r="AC21" s="123">
        <v>40</v>
      </c>
      <c r="AD21" s="123">
        <v>47</v>
      </c>
    </row>
    <row r="22" spans="1:30" s="32" customFormat="1" ht="12.75">
      <c r="A22" s="25"/>
      <c r="B22" s="26"/>
      <c r="C22" s="26"/>
      <c r="D22" s="26" t="s">
        <v>58</v>
      </c>
      <c r="E22" s="25" t="s">
        <v>59</v>
      </c>
      <c r="F22" s="123">
        <v>0</v>
      </c>
      <c r="G22" s="123">
        <v>9</v>
      </c>
      <c r="H22" s="123">
        <v>9</v>
      </c>
      <c r="I22" s="123">
        <v>9</v>
      </c>
      <c r="J22" s="123">
        <v>11</v>
      </c>
      <c r="K22" s="123">
        <v>13</v>
      </c>
      <c r="L22" s="123">
        <v>14</v>
      </c>
      <c r="M22" s="123">
        <v>15</v>
      </c>
      <c r="N22" s="123">
        <v>18</v>
      </c>
      <c r="O22" s="123">
        <v>18</v>
      </c>
      <c r="P22" s="123">
        <v>19</v>
      </c>
      <c r="Q22" s="123">
        <v>19</v>
      </c>
      <c r="R22" s="123">
        <v>20</v>
      </c>
      <c r="S22" s="123">
        <v>22</v>
      </c>
      <c r="T22" s="123">
        <v>23</v>
      </c>
      <c r="U22" s="123">
        <v>22</v>
      </c>
      <c r="V22" s="123">
        <v>21</v>
      </c>
      <c r="W22" s="123">
        <v>24</v>
      </c>
      <c r="X22" s="123">
        <v>26</v>
      </c>
      <c r="Y22" s="123">
        <v>34</v>
      </c>
      <c r="Z22" s="123">
        <v>40</v>
      </c>
      <c r="AA22" s="123">
        <v>53</v>
      </c>
      <c r="AB22" s="123">
        <v>54</v>
      </c>
      <c r="AC22" s="123">
        <v>66</v>
      </c>
      <c r="AD22" s="123">
        <v>75</v>
      </c>
    </row>
    <row r="23" spans="1:30" s="32" customFormat="1" ht="12.75">
      <c r="A23" s="25"/>
      <c r="B23" s="26"/>
      <c r="C23" s="26"/>
      <c r="D23" s="26" t="s">
        <v>60</v>
      </c>
      <c r="E23" s="25" t="s">
        <v>61</v>
      </c>
      <c r="F23" s="123">
        <v>0</v>
      </c>
      <c r="G23" s="123">
        <v>6</v>
      </c>
      <c r="H23" s="123">
        <v>7</v>
      </c>
      <c r="I23" s="123">
        <v>8</v>
      </c>
      <c r="J23" s="123">
        <v>10</v>
      </c>
      <c r="K23" s="123">
        <v>11</v>
      </c>
      <c r="L23" s="123">
        <v>11</v>
      </c>
      <c r="M23" s="123">
        <v>11</v>
      </c>
      <c r="N23" s="123">
        <v>12</v>
      </c>
      <c r="O23" s="123">
        <v>12</v>
      </c>
      <c r="P23" s="123">
        <v>12</v>
      </c>
      <c r="Q23" s="123">
        <v>12</v>
      </c>
      <c r="R23" s="123">
        <v>13</v>
      </c>
      <c r="S23" s="123">
        <v>15</v>
      </c>
      <c r="T23" s="123">
        <v>17</v>
      </c>
      <c r="U23" s="123">
        <v>19</v>
      </c>
      <c r="V23" s="123">
        <v>22</v>
      </c>
      <c r="W23" s="123">
        <v>26</v>
      </c>
      <c r="X23" s="123">
        <v>31</v>
      </c>
      <c r="Y23" s="123">
        <v>34</v>
      </c>
      <c r="Z23" s="123">
        <v>37</v>
      </c>
      <c r="AA23" s="123">
        <v>44</v>
      </c>
      <c r="AB23" s="123">
        <v>44</v>
      </c>
      <c r="AC23" s="123">
        <v>49</v>
      </c>
      <c r="AD23" s="123">
        <v>53</v>
      </c>
    </row>
    <row r="24" spans="1:30" s="32" customFormat="1" ht="12.75">
      <c r="A24" s="25"/>
      <c r="B24" s="26"/>
      <c r="C24" s="26"/>
      <c r="D24" s="26" t="s">
        <v>62</v>
      </c>
      <c r="E24" s="25" t="s">
        <v>63</v>
      </c>
      <c r="F24" s="123">
        <v>0</v>
      </c>
      <c r="G24" s="123">
        <v>4</v>
      </c>
      <c r="H24" s="123">
        <v>5</v>
      </c>
      <c r="I24" s="123">
        <v>5</v>
      </c>
      <c r="J24" s="123">
        <v>5</v>
      </c>
      <c r="K24" s="123">
        <v>6</v>
      </c>
      <c r="L24" s="123">
        <v>5</v>
      </c>
      <c r="M24" s="123">
        <v>4</v>
      </c>
      <c r="N24" s="123">
        <v>5</v>
      </c>
      <c r="O24" s="123">
        <v>6</v>
      </c>
      <c r="P24" s="123">
        <v>7</v>
      </c>
      <c r="Q24" s="123">
        <v>7</v>
      </c>
      <c r="R24" s="123">
        <v>10</v>
      </c>
      <c r="S24" s="123">
        <v>13</v>
      </c>
      <c r="T24" s="123">
        <v>16</v>
      </c>
      <c r="U24" s="123">
        <v>14</v>
      </c>
      <c r="V24" s="123">
        <v>18</v>
      </c>
      <c r="W24" s="123">
        <v>25</v>
      </c>
      <c r="X24" s="123">
        <v>29</v>
      </c>
      <c r="Y24" s="123">
        <v>32</v>
      </c>
      <c r="Z24" s="123">
        <v>39</v>
      </c>
      <c r="AA24" s="123">
        <v>47</v>
      </c>
      <c r="AB24" s="123">
        <v>51</v>
      </c>
      <c r="AC24" s="123">
        <v>53</v>
      </c>
      <c r="AD24" s="123">
        <v>57</v>
      </c>
    </row>
    <row r="25" spans="1:30" s="32" customFormat="1" ht="12.75">
      <c r="A25" s="25"/>
      <c r="B25" s="26"/>
      <c r="C25" s="26"/>
      <c r="D25" s="26" t="s">
        <v>64</v>
      </c>
      <c r="E25" s="25" t="s">
        <v>65</v>
      </c>
      <c r="F25" s="123">
        <v>0</v>
      </c>
      <c r="G25" s="123">
        <v>13</v>
      </c>
      <c r="H25" s="123">
        <v>13</v>
      </c>
      <c r="I25" s="123">
        <v>14</v>
      </c>
      <c r="J25" s="123">
        <v>15</v>
      </c>
      <c r="K25" s="123">
        <v>17</v>
      </c>
      <c r="L25" s="123">
        <v>15</v>
      </c>
      <c r="M25" s="123">
        <v>13</v>
      </c>
      <c r="N25" s="123">
        <v>15</v>
      </c>
      <c r="O25" s="123">
        <v>19</v>
      </c>
      <c r="P25" s="123">
        <v>21</v>
      </c>
      <c r="Q25" s="123">
        <v>20</v>
      </c>
      <c r="R25" s="123">
        <v>28</v>
      </c>
      <c r="S25" s="123">
        <v>38</v>
      </c>
      <c r="T25" s="123">
        <v>41</v>
      </c>
      <c r="U25" s="123">
        <v>46</v>
      </c>
      <c r="V25" s="123">
        <v>52</v>
      </c>
      <c r="W25" s="123">
        <v>61</v>
      </c>
      <c r="X25" s="123">
        <v>55</v>
      </c>
      <c r="Y25" s="123">
        <v>61</v>
      </c>
      <c r="Z25" s="123">
        <v>68</v>
      </c>
      <c r="AA25" s="123">
        <v>69</v>
      </c>
      <c r="AB25" s="123">
        <v>67</v>
      </c>
      <c r="AC25" s="123">
        <v>83</v>
      </c>
      <c r="AD25" s="123">
        <v>82</v>
      </c>
    </row>
    <row r="26" spans="1:30" ht="12.75">
      <c r="A26" s="21"/>
      <c r="B26" s="22"/>
      <c r="C26" s="22"/>
      <c r="D26" s="22" t="s">
        <v>120</v>
      </c>
      <c r="E26" s="21" t="s">
        <v>66</v>
      </c>
      <c r="F26" s="119">
        <v>0</v>
      </c>
      <c r="G26" s="119">
        <v>65</v>
      </c>
      <c r="H26" s="119">
        <v>58</v>
      </c>
      <c r="I26" s="119">
        <v>52</v>
      </c>
      <c r="J26" s="119">
        <v>52</v>
      </c>
      <c r="K26" s="119">
        <v>47</v>
      </c>
      <c r="L26" s="119">
        <v>32</v>
      </c>
      <c r="M26" s="119">
        <v>28</v>
      </c>
      <c r="N26" s="119">
        <v>24</v>
      </c>
      <c r="O26" s="119">
        <v>26</v>
      </c>
      <c r="P26" s="119">
        <v>30</v>
      </c>
      <c r="Q26" s="119">
        <v>35</v>
      </c>
      <c r="R26" s="119">
        <v>40</v>
      </c>
      <c r="S26" s="119">
        <v>46</v>
      </c>
      <c r="T26" s="119">
        <v>54</v>
      </c>
      <c r="U26" s="119">
        <v>58</v>
      </c>
      <c r="V26" s="119">
        <v>63</v>
      </c>
      <c r="W26" s="119">
        <v>68</v>
      </c>
      <c r="X26" s="119">
        <v>77</v>
      </c>
      <c r="Y26" s="119">
        <v>84</v>
      </c>
      <c r="Z26" s="119">
        <v>92</v>
      </c>
      <c r="AA26" s="119">
        <v>98</v>
      </c>
      <c r="AB26" s="119">
        <v>100</v>
      </c>
      <c r="AC26" s="119">
        <v>112</v>
      </c>
      <c r="AD26" s="119">
        <v>128</v>
      </c>
    </row>
    <row r="27" spans="1:30" ht="12.75">
      <c r="A27" s="21"/>
      <c r="B27" s="22"/>
      <c r="C27" s="22"/>
      <c r="D27" s="22" t="s">
        <v>121</v>
      </c>
      <c r="E27" s="21" t="s">
        <v>67</v>
      </c>
      <c r="F27" s="119">
        <v>0</v>
      </c>
      <c r="G27" s="119">
        <v>36</v>
      </c>
      <c r="H27" s="119">
        <v>32</v>
      </c>
      <c r="I27" s="119">
        <v>29</v>
      </c>
      <c r="J27" s="119">
        <v>28</v>
      </c>
      <c r="K27" s="119">
        <v>26</v>
      </c>
      <c r="L27" s="119">
        <v>17</v>
      </c>
      <c r="M27" s="119">
        <v>15</v>
      </c>
      <c r="N27" s="119">
        <v>13</v>
      </c>
      <c r="O27" s="119">
        <v>14</v>
      </c>
      <c r="P27" s="119">
        <v>17</v>
      </c>
      <c r="Q27" s="119">
        <v>19</v>
      </c>
      <c r="R27" s="119">
        <v>22</v>
      </c>
      <c r="S27" s="119">
        <v>25</v>
      </c>
      <c r="T27" s="119">
        <v>28</v>
      </c>
      <c r="U27" s="119">
        <v>29</v>
      </c>
      <c r="V27" s="119">
        <v>30</v>
      </c>
      <c r="W27" s="119">
        <v>30</v>
      </c>
      <c r="X27" s="119">
        <v>32</v>
      </c>
      <c r="Y27" s="119">
        <v>32</v>
      </c>
      <c r="Z27" s="119">
        <v>33</v>
      </c>
      <c r="AA27" s="119">
        <v>33</v>
      </c>
      <c r="AB27" s="119">
        <v>34</v>
      </c>
      <c r="AC27" s="119">
        <v>36</v>
      </c>
      <c r="AD27" s="119">
        <v>37</v>
      </c>
    </row>
    <row r="28" spans="1:30" ht="12.75">
      <c r="A28" s="21"/>
      <c r="B28" s="22"/>
      <c r="C28" s="22"/>
      <c r="D28" s="22" t="s">
        <v>122</v>
      </c>
      <c r="E28" s="21" t="s">
        <v>68</v>
      </c>
      <c r="F28" s="119">
        <v>0</v>
      </c>
      <c r="G28" s="119">
        <v>80</v>
      </c>
      <c r="H28" s="119">
        <v>83</v>
      </c>
      <c r="I28" s="119">
        <v>91</v>
      </c>
      <c r="J28" s="119">
        <v>94</v>
      </c>
      <c r="K28" s="119">
        <v>101</v>
      </c>
      <c r="L28" s="119">
        <v>122</v>
      </c>
      <c r="M28" s="119">
        <v>133</v>
      </c>
      <c r="N28" s="119">
        <v>150</v>
      </c>
      <c r="O28" s="119">
        <v>173</v>
      </c>
      <c r="P28" s="119">
        <v>221</v>
      </c>
      <c r="Q28" s="119">
        <v>224</v>
      </c>
      <c r="R28" s="119">
        <v>244</v>
      </c>
      <c r="S28" s="119">
        <v>301</v>
      </c>
      <c r="T28" s="119">
        <v>345</v>
      </c>
      <c r="U28" s="119">
        <v>382</v>
      </c>
      <c r="V28" s="119">
        <v>420</v>
      </c>
      <c r="W28" s="119">
        <v>485</v>
      </c>
      <c r="X28" s="119">
        <v>509</v>
      </c>
      <c r="Y28" s="119">
        <v>458</v>
      </c>
      <c r="Z28" s="119">
        <v>480</v>
      </c>
      <c r="AA28" s="119">
        <v>638</v>
      </c>
      <c r="AB28" s="119">
        <v>602</v>
      </c>
      <c r="AC28" s="119">
        <v>693</v>
      </c>
      <c r="AD28" s="119">
        <v>653</v>
      </c>
    </row>
    <row r="29" spans="1:30" ht="12.75">
      <c r="A29" s="18"/>
      <c r="B29" s="18"/>
      <c r="C29" s="5"/>
      <c r="D29" s="18" t="s">
        <v>69</v>
      </c>
      <c r="E29" s="117" t="s">
        <v>70</v>
      </c>
      <c r="F29" s="118">
        <v>0</v>
      </c>
      <c r="G29" s="118">
        <v>739</v>
      </c>
      <c r="H29" s="118">
        <v>824</v>
      </c>
      <c r="I29" s="118">
        <v>879</v>
      </c>
      <c r="J29" s="118">
        <v>981</v>
      </c>
      <c r="K29" s="118">
        <v>1049</v>
      </c>
      <c r="L29" s="118">
        <v>1157</v>
      </c>
      <c r="M29" s="118">
        <v>1294</v>
      </c>
      <c r="N29" s="118">
        <v>1466</v>
      </c>
      <c r="O29" s="118">
        <v>1646</v>
      </c>
      <c r="P29" s="118">
        <v>1873</v>
      </c>
      <c r="Q29" s="118">
        <v>1990</v>
      </c>
      <c r="R29" s="118">
        <v>2173</v>
      </c>
      <c r="S29" s="118">
        <v>2347</v>
      </c>
      <c r="T29" s="118">
        <v>2618</v>
      </c>
      <c r="U29" s="118">
        <v>2756</v>
      </c>
      <c r="V29" s="118">
        <v>2948</v>
      </c>
      <c r="W29" s="118">
        <v>3256</v>
      </c>
      <c r="X29" s="118">
        <v>3488</v>
      </c>
      <c r="Y29" s="118">
        <v>3684</v>
      </c>
      <c r="Z29" s="118">
        <v>4041</v>
      </c>
      <c r="AA29" s="118">
        <v>4376</v>
      </c>
      <c r="AB29" s="118">
        <v>4134</v>
      </c>
      <c r="AC29" s="118">
        <v>4625</v>
      </c>
      <c r="AD29" s="118">
        <v>5188</v>
      </c>
    </row>
    <row r="30" spans="1:30" ht="12.75">
      <c r="A30" s="18"/>
      <c r="B30" s="18"/>
      <c r="C30" s="5"/>
      <c r="D30" s="18" t="s">
        <v>123</v>
      </c>
      <c r="E30" s="117" t="s">
        <v>71</v>
      </c>
      <c r="F30" s="118">
        <v>0</v>
      </c>
      <c r="G30" s="118">
        <v>154</v>
      </c>
      <c r="H30" s="118">
        <v>175</v>
      </c>
      <c r="I30" s="118">
        <v>190</v>
      </c>
      <c r="J30" s="118">
        <v>218</v>
      </c>
      <c r="K30" s="118">
        <v>225</v>
      </c>
      <c r="L30" s="118">
        <v>257</v>
      </c>
      <c r="M30" s="118">
        <v>294</v>
      </c>
      <c r="N30" s="118">
        <v>354</v>
      </c>
      <c r="O30" s="118">
        <v>406</v>
      </c>
      <c r="P30" s="118">
        <v>490</v>
      </c>
      <c r="Q30" s="118">
        <v>516</v>
      </c>
      <c r="R30" s="118">
        <v>563</v>
      </c>
      <c r="S30" s="118">
        <v>602</v>
      </c>
      <c r="T30" s="118">
        <v>692</v>
      </c>
      <c r="U30" s="118">
        <v>732</v>
      </c>
      <c r="V30" s="118">
        <v>782</v>
      </c>
      <c r="W30" s="118">
        <v>871</v>
      </c>
      <c r="X30" s="118">
        <v>930</v>
      </c>
      <c r="Y30" s="118">
        <v>992</v>
      </c>
      <c r="Z30" s="118">
        <v>1172</v>
      </c>
      <c r="AA30" s="118">
        <v>1338</v>
      </c>
      <c r="AB30" s="118">
        <v>1196</v>
      </c>
      <c r="AC30" s="118">
        <v>1357</v>
      </c>
      <c r="AD30" s="118">
        <v>1573</v>
      </c>
    </row>
    <row r="31" spans="1:30" ht="12.75">
      <c r="A31" s="21"/>
      <c r="B31" s="22"/>
      <c r="C31" s="22"/>
      <c r="D31" s="22" t="s">
        <v>124</v>
      </c>
      <c r="E31" s="21" t="s">
        <v>72</v>
      </c>
      <c r="F31" s="119">
        <v>0</v>
      </c>
      <c r="G31" s="119">
        <v>8</v>
      </c>
      <c r="H31" s="119">
        <v>9</v>
      </c>
      <c r="I31" s="119">
        <v>10</v>
      </c>
      <c r="J31" s="119">
        <v>11</v>
      </c>
      <c r="K31" s="119">
        <v>11</v>
      </c>
      <c r="L31" s="119">
        <v>13</v>
      </c>
      <c r="M31" s="119">
        <v>14</v>
      </c>
      <c r="N31" s="119">
        <v>17</v>
      </c>
      <c r="O31" s="119">
        <v>20</v>
      </c>
      <c r="P31" s="119">
        <v>23</v>
      </c>
      <c r="Q31" s="119">
        <v>24</v>
      </c>
      <c r="R31" s="119">
        <v>27</v>
      </c>
      <c r="S31" s="119">
        <v>29</v>
      </c>
      <c r="T31" s="119">
        <v>31</v>
      </c>
      <c r="U31" s="119">
        <v>33</v>
      </c>
      <c r="V31" s="119">
        <v>34</v>
      </c>
      <c r="W31" s="119">
        <v>36</v>
      </c>
      <c r="X31" s="119">
        <v>38</v>
      </c>
      <c r="Y31" s="119">
        <v>40</v>
      </c>
      <c r="Z31" s="119">
        <v>43</v>
      </c>
      <c r="AA31" s="119">
        <v>46</v>
      </c>
      <c r="AB31" s="119">
        <v>45</v>
      </c>
      <c r="AC31" s="119">
        <v>60</v>
      </c>
      <c r="AD31" s="119">
        <v>63</v>
      </c>
    </row>
    <row r="32" spans="1:30" ht="12.75">
      <c r="A32" s="21"/>
      <c r="B32" s="22"/>
      <c r="C32" s="22"/>
      <c r="D32" s="22" t="s">
        <v>125</v>
      </c>
      <c r="E32" s="21" t="s">
        <v>73</v>
      </c>
      <c r="F32" s="119">
        <v>0</v>
      </c>
      <c r="G32" s="119">
        <v>106</v>
      </c>
      <c r="H32" s="119">
        <v>120</v>
      </c>
      <c r="I32" s="119">
        <v>128</v>
      </c>
      <c r="J32" s="119">
        <v>145</v>
      </c>
      <c r="K32" s="119">
        <v>148</v>
      </c>
      <c r="L32" s="119">
        <v>166</v>
      </c>
      <c r="M32" s="119">
        <v>188</v>
      </c>
      <c r="N32" s="119">
        <v>223</v>
      </c>
      <c r="O32" s="119">
        <v>255</v>
      </c>
      <c r="P32" s="119">
        <v>305</v>
      </c>
      <c r="Q32" s="119">
        <v>317</v>
      </c>
      <c r="R32" s="119">
        <v>346</v>
      </c>
      <c r="S32" s="119">
        <v>373</v>
      </c>
      <c r="T32" s="119">
        <v>426</v>
      </c>
      <c r="U32" s="119">
        <v>450</v>
      </c>
      <c r="V32" s="119">
        <v>488</v>
      </c>
      <c r="W32" s="119">
        <v>550</v>
      </c>
      <c r="X32" s="119">
        <v>584</v>
      </c>
      <c r="Y32" s="119">
        <v>597</v>
      </c>
      <c r="Z32" s="119">
        <v>705</v>
      </c>
      <c r="AA32" s="119">
        <v>815</v>
      </c>
      <c r="AB32" s="119">
        <v>788</v>
      </c>
      <c r="AC32" s="119">
        <v>880</v>
      </c>
      <c r="AD32" s="119">
        <v>1002</v>
      </c>
    </row>
    <row r="33" spans="1:30" ht="12.75">
      <c r="A33" s="21"/>
      <c r="B33" s="22"/>
      <c r="C33" s="22"/>
      <c r="D33" s="22" t="s">
        <v>126</v>
      </c>
      <c r="E33" s="21" t="s">
        <v>74</v>
      </c>
      <c r="F33" s="119">
        <v>0</v>
      </c>
      <c r="G33" s="119">
        <v>40</v>
      </c>
      <c r="H33" s="119">
        <v>46</v>
      </c>
      <c r="I33" s="119">
        <v>53</v>
      </c>
      <c r="J33" s="119">
        <v>62</v>
      </c>
      <c r="K33" s="119">
        <v>66</v>
      </c>
      <c r="L33" s="119">
        <v>78</v>
      </c>
      <c r="M33" s="119">
        <v>91</v>
      </c>
      <c r="N33" s="119">
        <v>111</v>
      </c>
      <c r="O33" s="119">
        <v>128</v>
      </c>
      <c r="P33" s="119">
        <v>158</v>
      </c>
      <c r="Q33" s="119">
        <v>173</v>
      </c>
      <c r="R33" s="119">
        <v>189</v>
      </c>
      <c r="S33" s="119">
        <v>197</v>
      </c>
      <c r="T33" s="119">
        <v>234</v>
      </c>
      <c r="U33" s="119">
        <v>250</v>
      </c>
      <c r="V33" s="119">
        <v>260</v>
      </c>
      <c r="W33" s="119">
        <v>285</v>
      </c>
      <c r="X33" s="119">
        <v>308</v>
      </c>
      <c r="Y33" s="119">
        <v>355</v>
      </c>
      <c r="Z33" s="119">
        <v>424</v>
      </c>
      <c r="AA33" s="119">
        <v>477</v>
      </c>
      <c r="AB33" s="119">
        <v>364</v>
      </c>
      <c r="AC33" s="119">
        <v>417</v>
      </c>
      <c r="AD33" s="119">
        <v>508</v>
      </c>
    </row>
    <row r="34" spans="1:30" ht="12.75">
      <c r="A34" s="18"/>
      <c r="B34" s="18"/>
      <c r="C34" s="5"/>
      <c r="D34" s="18" t="s">
        <v>127</v>
      </c>
      <c r="E34" s="117" t="s">
        <v>75</v>
      </c>
      <c r="F34" s="118">
        <v>0</v>
      </c>
      <c r="G34" s="118">
        <v>662</v>
      </c>
      <c r="H34" s="118">
        <v>745</v>
      </c>
      <c r="I34" s="118">
        <v>782</v>
      </c>
      <c r="J34" s="118">
        <v>849</v>
      </c>
      <c r="K34" s="118">
        <v>929</v>
      </c>
      <c r="L34" s="118">
        <v>993</v>
      </c>
      <c r="M34" s="118">
        <v>1106</v>
      </c>
      <c r="N34" s="118">
        <v>1136</v>
      </c>
      <c r="O34" s="118">
        <v>1258</v>
      </c>
      <c r="P34" s="118">
        <v>1383</v>
      </c>
      <c r="Q34" s="118">
        <v>1476</v>
      </c>
      <c r="R34" s="118">
        <v>1613</v>
      </c>
      <c r="S34" s="118">
        <v>1754</v>
      </c>
      <c r="T34" s="118">
        <v>1928</v>
      </c>
      <c r="U34" s="118">
        <v>2024</v>
      </c>
      <c r="V34" s="118">
        <v>2166</v>
      </c>
      <c r="W34" s="118">
        <v>2385</v>
      </c>
      <c r="X34" s="118">
        <v>2558</v>
      </c>
      <c r="Y34" s="118">
        <v>2692</v>
      </c>
      <c r="Z34" s="118">
        <v>2869</v>
      </c>
      <c r="AA34" s="118">
        <v>3039</v>
      </c>
      <c r="AB34" s="118">
        <v>2938</v>
      </c>
      <c r="AC34" s="118">
        <v>3268</v>
      </c>
      <c r="AD34" s="118">
        <v>3615</v>
      </c>
    </row>
    <row r="35" spans="1:30" ht="12.75">
      <c r="A35" s="21"/>
      <c r="B35" s="22"/>
      <c r="C35" s="22"/>
      <c r="D35" s="22" t="s">
        <v>128</v>
      </c>
      <c r="E35" s="21" t="s">
        <v>76</v>
      </c>
      <c r="F35" s="119">
        <v>0</v>
      </c>
      <c r="G35" s="119">
        <v>15</v>
      </c>
      <c r="H35" s="119">
        <v>16</v>
      </c>
      <c r="I35" s="119">
        <v>16</v>
      </c>
      <c r="J35" s="119">
        <v>24</v>
      </c>
      <c r="K35" s="119">
        <v>36</v>
      </c>
      <c r="L35" s="119">
        <v>45</v>
      </c>
      <c r="M35" s="119">
        <v>62</v>
      </c>
      <c r="N35" s="119">
        <v>76</v>
      </c>
      <c r="O35" s="119">
        <v>78</v>
      </c>
      <c r="P35" s="119">
        <v>82</v>
      </c>
      <c r="Q35" s="119">
        <v>78</v>
      </c>
      <c r="R35" s="119">
        <v>84</v>
      </c>
      <c r="S35" s="119">
        <v>87</v>
      </c>
      <c r="T35" s="119">
        <v>92</v>
      </c>
      <c r="U35" s="119">
        <v>95</v>
      </c>
      <c r="V35" s="119">
        <v>107</v>
      </c>
      <c r="W35" s="119">
        <v>117</v>
      </c>
      <c r="X35" s="119">
        <v>130</v>
      </c>
      <c r="Y35" s="119">
        <v>140</v>
      </c>
      <c r="Z35" s="119">
        <v>150</v>
      </c>
      <c r="AA35" s="119">
        <v>165</v>
      </c>
      <c r="AB35" s="119">
        <v>98</v>
      </c>
      <c r="AC35" s="119">
        <v>118</v>
      </c>
      <c r="AD35" s="119">
        <v>221</v>
      </c>
    </row>
    <row r="36" spans="1:30" ht="12.75">
      <c r="A36" s="21"/>
      <c r="B36" s="22"/>
      <c r="C36" s="22"/>
      <c r="D36" s="22" t="s">
        <v>129</v>
      </c>
      <c r="E36" s="21" t="s">
        <v>77</v>
      </c>
      <c r="F36" s="119">
        <v>0</v>
      </c>
      <c r="G36" s="119">
        <v>14</v>
      </c>
      <c r="H36" s="119">
        <v>16</v>
      </c>
      <c r="I36" s="119">
        <v>18</v>
      </c>
      <c r="J36" s="119">
        <v>21</v>
      </c>
      <c r="K36" s="119">
        <v>23</v>
      </c>
      <c r="L36" s="119">
        <v>27</v>
      </c>
      <c r="M36" s="119">
        <v>32</v>
      </c>
      <c r="N36" s="119">
        <v>39</v>
      </c>
      <c r="O36" s="119">
        <v>44</v>
      </c>
      <c r="P36" s="119">
        <v>55</v>
      </c>
      <c r="Q36" s="119">
        <v>60</v>
      </c>
      <c r="R36" s="119">
        <v>65</v>
      </c>
      <c r="S36" s="119">
        <v>67</v>
      </c>
      <c r="T36" s="119">
        <v>89</v>
      </c>
      <c r="U36" s="119">
        <v>89</v>
      </c>
      <c r="V36" s="119">
        <v>95</v>
      </c>
      <c r="W36" s="119">
        <v>112</v>
      </c>
      <c r="X36" s="119">
        <v>121</v>
      </c>
      <c r="Y36" s="119">
        <v>134</v>
      </c>
      <c r="Z36" s="119">
        <v>153</v>
      </c>
      <c r="AA36" s="119">
        <v>167</v>
      </c>
      <c r="AB36" s="119">
        <v>216</v>
      </c>
      <c r="AC36" s="119">
        <v>257</v>
      </c>
      <c r="AD36" s="119">
        <v>307</v>
      </c>
    </row>
    <row r="37" spans="1:30" ht="12.75">
      <c r="A37" s="21"/>
      <c r="B37" s="22"/>
      <c r="C37" s="22"/>
      <c r="D37" s="22" t="s">
        <v>130</v>
      </c>
      <c r="E37" s="21" t="s">
        <v>78</v>
      </c>
      <c r="F37" s="119">
        <v>0</v>
      </c>
      <c r="G37" s="119">
        <v>41</v>
      </c>
      <c r="H37" s="119">
        <v>50</v>
      </c>
      <c r="I37" s="119">
        <v>53</v>
      </c>
      <c r="J37" s="119">
        <v>51</v>
      </c>
      <c r="K37" s="119">
        <v>62</v>
      </c>
      <c r="L37" s="119">
        <v>67</v>
      </c>
      <c r="M37" s="119">
        <v>68</v>
      </c>
      <c r="N37" s="119">
        <v>74</v>
      </c>
      <c r="O37" s="119">
        <v>83</v>
      </c>
      <c r="P37" s="119">
        <v>84</v>
      </c>
      <c r="Q37" s="119">
        <v>81</v>
      </c>
      <c r="R37" s="119">
        <v>100</v>
      </c>
      <c r="S37" s="119">
        <v>120</v>
      </c>
      <c r="T37" s="119">
        <v>135</v>
      </c>
      <c r="U37" s="119">
        <v>149</v>
      </c>
      <c r="V37" s="119">
        <v>154</v>
      </c>
      <c r="W37" s="119">
        <v>173</v>
      </c>
      <c r="X37" s="119">
        <v>179</v>
      </c>
      <c r="Y37" s="119">
        <v>191</v>
      </c>
      <c r="Z37" s="119">
        <v>210</v>
      </c>
      <c r="AA37" s="119">
        <v>228</v>
      </c>
      <c r="AB37" s="119">
        <v>222</v>
      </c>
      <c r="AC37" s="119">
        <v>262</v>
      </c>
      <c r="AD37" s="119">
        <v>289</v>
      </c>
    </row>
    <row r="38" spans="1:30" ht="12.75">
      <c r="A38" s="21"/>
      <c r="B38" s="22"/>
      <c r="C38" s="22"/>
      <c r="D38" s="22" t="s">
        <v>131</v>
      </c>
      <c r="E38" s="21" t="s">
        <v>79</v>
      </c>
      <c r="F38" s="119">
        <v>0</v>
      </c>
      <c r="G38" s="119">
        <v>234</v>
      </c>
      <c r="H38" s="119">
        <v>241</v>
      </c>
      <c r="I38" s="119">
        <v>249</v>
      </c>
      <c r="J38" s="119">
        <v>261</v>
      </c>
      <c r="K38" s="119">
        <v>275</v>
      </c>
      <c r="L38" s="119">
        <v>282</v>
      </c>
      <c r="M38" s="119">
        <v>305</v>
      </c>
      <c r="N38" s="119">
        <v>319</v>
      </c>
      <c r="O38" s="119">
        <v>352</v>
      </c>
      <c r="P38" s="119">
        <v>407</v>
      </c>
      <c r="Q38" s="119">
        <v>441</v>
      </c>
      <c r="R38" s="119">
        <v>445</v>
      </c>
      <c r="S38" s="119">
        <v>444</v>
      </c>
      <c r="T38" s="119">
        <v>443</v>
      </c>
      <c r="U38" s="119">
        <v>446</v>
      </c>
      <c r="V38" s="119">
        <v>471</v>
      </c>
      <c r="W38" s="119">
        <v>493</v>
      </c>
      <c r="X38" s="119">
        <v>523</v>
      </c>
      <c r="Y38" s="119">
        <v>560</v>
      </c>
      <c r="Z38" s="119">
        <v>586</v>
      </c>
      <c r="AA38" s="119">
        <v>609</v>
      </c>
      <c r="AB38" s="119">
        <v>611</v>
      </c>
      <c r="AC38" s="119">
        <v>636</v>
      </c>
      <c r="AD38" s="119">
        <v>646</v>
      </c>
    </row>
    <row r="39" spans="1:30" ht="12.75">
      <c r="A39" s="21"/>
      <c r="B39" s="22"/>
      <c r="C39" s="22"/>
      <c r="D39" s="22" t="s">
        <v>132</v>
      </c>
      <c r="E39" s="21" t="s">
        <v>46</v>
      </c>
      <c r="F39" s="119">
        <v>0</v>
      </c>
      <c r="G39" s="119">
        <v>64</v>
      </c>
      <c r="H39" s="119">
        <v>67</v>
      </c>
      <c r="I39" s="119">
        <v>69</v>
      </c>
      <c r="J39" s="119">
        <v>72</v>
      </c>
      <c r="K39" s="119">
        <v>76</v>
      </c>
      <c r="L39" s="119">
        <v>78</v>
      </c>
      <c r="M39" s="119">
        <v>84</v>
      </c>
      <c r="N39" s="119">
        <v>88</v>
      </c>
      <c r="O39" s="119">
        <v>97</v>
      </c>
      <c r="P39" s="119">
        <v>112</v>
      </c>
      <c r="Q39" s="119">
        <v>122</v>
      </c>
      <c r="R39" s="119">
        <v>123</v>
      </c>
      <c r="S39" s="119">
        <v>123</v>
      </c>
      <c r="T39" s="119">
        <v>130</v>
      </c>
      <c r="U39" s="119">
        <v>135</v>
      </c>
      <c r="V39" s="119">
        <v>125</v>
      </c>
      <c r="W39" s="119">
        <v>143</v>
      </c>
      <c r="X39" s="119">
        <v>151</v>
      </c>
      <c r="Y39" s="119">
        <v>163</v>
      </c>
      <c r="Z39" s="119">
        <v>179</v>
      </c>
      <c r="AA39" s="119">
        <v>197</v>
      </c>
      <c r="AB39" s="119">
        <v>195</v>
      </c>
      <c r="AC39" s="119">
        <v>221</v>
      </c>
      <c r="AD39" s="119">
        <v>223</v>
      </c>
    </row>
    <row r="40" spans="1:30" ht="12.75">
      <c r="A40" s="21"/>
      <c r="B40" s="22"/>
      <c r="C40" s="22"/>
      <c r="D40" s="22" t="s">
        <v>133</v>
      </c>
      <c r="E40" s="21" t="s">
        <v>80</v>
      </c>
      <c r="F40" s="119">
        <v>0</v>
      </c>
      <c r="G40" s="119">
        <v>87</v>
      </c>
      <c r="H40" s="119">
        <v>89</v>
      </c>
      <c r="I40" s="119">
        <v>92</v>
      </c>
      <c r="J40" s="119">
        <v>97</v>
      </c>
      <c r="K40" s="119">
        <v>102</v>
      </c>
      <c r="L40" s="119">
        <v>105</v>
      </c>
      <c r="M40" s="119">
        <v>113</v>
      </c>
      <c r="N40" s="119">
        <v>118</v>
      </c>
      <c r="O40" s="119">
        <v>131</v>
      </c>
      <c r="P40" s="119">
        <v>151</v>
      </c>
      <c r="Q40" s="119">
        <v>163</v>
      </c>
      <c r="R40" s="119">
        <v>165</v>
      </c>
      <c r="S40" s="119">
        <v>165</v>
      </c>
      <c r="T40" s="119">
        <v>175</v>
      </c>
      <c r="U40" s="119">
        <v>181</v>
      </c>
      <c r="V40" s="119">
        <v>208</v>
      </c>
      <c r="W40" s="119">
        <v>242</v>
      </c>
      <c r="X40" s="119">
        <v>266</v>
      </c>
      <c r="Y40" s="119">
        <v>277</v>
      </c>
      <c r="Z40" s="119">
        <v>288</v>
      </c>
      <c r="AA40" s="119">
        <v>302</v>
      </c>
      <c r="AB40" s="119">
        <v>281</v>
      </c>
      <c r="AC40" s="119">
        <v>297</v>
      </c>
      <c r="AD40" s="119">
        <v>301</v>
      </c>
    </row>
    <row r="41" spans="1:30" ht="12.75">
      <c r="A41" s="21"/>
      <c r="B41" s="22"/>
      <c r="C41" s="22"/>
      <c r="D41" s="22" t="s">
        <v>134</v>
      </c>
      <c r="E41" s="21" t="s">
        <v>81</v>
      </c>
      <c r="F41" s="119">
        <v>0</v>
      </c>
      <c r="G41" s="119">
        <v>127</v>
      </c>
      <c r="H41" s="119">
        <v>134</v>
      </c>
      <c r="I41" s="119">
        <v>140</v>
      </c>
      <c r="J41" s="119">
        <v>140</v>
      </c>
      <c r="K41" s="119">
        <v>148</v>
      </c>
      <c r="L41" s="119">
        <v>149</v>
      </c>
      <c r="M41" s="119">
        <v>153</v>
      </c>
      <c r="N41" s="119">
        <v>167</v>
      </c>
      <c r="O41" s="119">
        <v>177</v>
      </c>
      <c r="P41" s="119">
        <v>186</v>
      </c>
      <c r="Q41" s="119">
        <v>200</v>
      </c>
      <c r="R41" s="119">
        <v>229</v>
      </c>
      <c r="S41" s="119">
        <v>262</v>
      </c>
      <c r="T41" s="119">
        <v>319</v>
      </c>
      <c r="U41" s="119">
        <v>349</v>
      </c>
      <c r="V41" s="119">
        <v>373</v>
      </c>
      <c r="W41" s="119">
        <v>393</v>
      </c>
      <c r="X41" s="119">
        <v>437</v>
      </c>
      <c r="Y41" s="119">
        <v>446</v>
      </c>
      <c r="Z41" s="119">
        <v>477</v>
      </c>
      <c r="AA41" s="119">
        <v>500</v>
      </c>
      <c r="AB41" s="119">
        <v>514</v>
      </c>
      <c r="AC41" s="119">
        <v>527</v>
      </c>
      <c r="AD41" s="119">
        <v>577</v>
      </c>
    </row>
    <row r="42" spans="1:30" ht="12.75">
      <c r="A42" s="21"/>
      <c r="B42" s="22"/>
      <c r="C42" s="22"/>
      <c r="D42" s="22" t="s">
        <v>135</v>
      </c>
      <c r="E42" s="21" t="s">
        <v>82</v>
      </c>
      <c r="F42" s="119">
        <v>0</v>
      </c>
      <c r="G42" s="119">
        <v>39</v>
      </c>
      <c r="H42" s="119">
        <v>46</v>
      </c>
      <c r="I42" s="119">
        <v>51</v>
      </c>
      <c r="J42" s="119">
        <v>71</v>
      </c>
      <c r="K42" s="119">
        <v>68</v>
      </c>
      <c r="L42" s="119">
        <v>81</v>
      </c>
      <c r="M42" s="119">
        <v>96</v>
      </c>
      <c r="N42" s="119">
        <v>102</v>
      </c>
      <c r="O42" s="119">
        <v>117</v>
      </c>
      <c r="P42" s="119">
        <v>125</v>
      </c>
      <c r="Q42" s="119">
        <v>145</v>
      </c>
      <c r="R42" s="119">
        <v>157</v>
      </c>
      <c r="S42" s="119">
        <v>185</v>
      </c>
      <c r="T42" s="119">
        <v>198</v>
      </c>
      <c r="U42" s="119">
        <v>207</v>
      </c>
      <c r="V42" s="119">
        <v>214</v>
      </c>
      <c r="W42" s="119">
        <v>218</v>
      </c>
      <c r="X42" s="119">
        <v>226</v>
      </c>
      <c r="Y42" s="119">
        <v>231</v>
      </c>
      <c r="Z42" s="119">
        <v>239</v>
      </c>
      <c r="AA42" s="119">
        <v>244</v>
      </c>
      <c r="AB42" s="119">
        <v>153</v>
      </c>
      <c r="AC42" s="119">
        <v>242</v>
      </c>
      <c r="AD42" s="119">
        <v>284</v>
      </c>
    </row>
    <row r="43" spans="1:30" ht="12.75">
      <c r="A43" s="21"/>
      <c r="B43" s="22"/>
      <c r="C43" s="22"/>
      <c r="D43" s="22" t="s">
        <v>136</v>
      </c>
      <c r="E43" s="21" t="s">
        <v>83</v>
      </c>
      <c r="F43" s="119">
        <v>0</v>
      </c>
      <c r="G43" s="119">
        <v>31</v>
      </c>
      <c r="H43" s="119">
        <v>32</v>
      </c>
      <c r="I43" s="119">
        <v>36</v>
      </c>
      <c r="J43" s="119">
        <v>39</v>
      </c>
      <c r="K43" s="119">
        <v>47</v>
      </c>
      <c r="L43" s="119">
        <v>51</v>
      </c>
      <c r="M43" s="119">
        <v>49</v>
      </c>
      <c r="N43" s="119">
        <v>53</v>
      </c>
      <c r="O43" s="119">
        <v>61</v>
      </c>
      <c r="P43" s="119">
        <v>68</v>
      </c>
      <c r="Q43" s="119">
        <v>78</v>
      </c>
      <c r="R43" s="119">
        <v>91</v>
      </c>
      <c r="S43" s="119">
        <v>93</v>
      </c>
      <c r="T43" s="119">
        <v>114</v>
      </c>
      <c r="U43" s="119">
        <v>121</v>
      </c>
      <c r="V43" s="119">
        <v>131</v>
      </c>
      <c r="W43" s="119">
        <v>144</v>
      </c>
      <c r="X43" s="119">
        <v>153</v>
      </c>
      <c r="Y43" s="119">
        <v>160</v>
      </c>
      <c r="Z43" s="119">
        <v>160</v>
      </c>
      <c r="AA43" s="119">
        <v>165</v>
      </c>
      <c r="AB43" s="119">
        <v>192</v>
      </c>
      <c r="AC43" s="119">
        <v>209</v>
      </c>
      <c r="AD43" s="119">
        <v>225</v>
      </c>
    </row>
    <row r="44" spans="1:30" ht="12.75">
      <c r="A44" s="21"/>
      <c r="B44" s="22"/>
      <c r="C44" s="22"/>
      <c r="D44" s="22" t="s">
        <v>137</v>
      </c>
      <c r="E44" s="21" t="s">
        <v>84</v>
      </c>
      <c r="F44" s="119">
        <v>0</v>
      </c>
      <c r="G44" s="119">
        <v>11</v>
      </c>
      <c r="H44" s="119">
        <v>54</v>
      </c>
      <c r="I44" s="119">
        <v>58</v>
      </c>
      <c r="J44" s="119">
        <v>72</v>
      </c>
      <c r="K44" s="119">
        <v>93</v>
      </c>
      <c r="L44" s="119">
        <v>107</v>
      </c>
      <c r="M44" s="119">
        <v>144</v>
      </c>
      <c r="N44" s="119">
        <v>172</v>
      </c>
      <c r="O44" s="119">
        <v>197</v>
      </c>
      <c r="P44" s="119">
        <v>201</v>
      </c>
      <c r="Q44" s="119">
        <v>190</v>
      </c>
      <c r="R44" s="119">
        <v>203</v>
      </c>
      <c r="S44" s="119">
        <v>202</v>
      </c>
      <c r="T44" s="119">
        <v>224</v>
      </c>
      <c r="U44" s="119">
        <v>252</v>
      </c>
      <c r="V44" s="119">
        <v>292</v>
      </c>
      <c r="W44" s="119">
        <v>348</v>
      </c>
      <c r="X44" s="119">
        <v>372</v>
      </c>
      <c r="Y44" s="119">
        <v>391</v>
      </c>
      <c r="Z44" s="119">
        <v>427</v>
      </c>
      <c r="AA44" s="119">
        <v>462</v>
      </c>
      <c r="AB44" s="119">
        <v>456</v>
      </c>
      <c r="AC44" s="119">
        <v>499</v>
      </c>
      <c r="AD44" s="119">
        <v>540</v>
      </c>
    </row>
    <row r="45" spans="1:30" ht="8.25" customHeight="1">
      <c r="A45" s="5"/>
      <c r="B45" s="5"/>
      <c r="C45" s="5"/>
      <c r="D45" s="5"/>
      <c r="E45" s="11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2.75">
      <c r="A46" s="18"/>
      <c r="B46" s="18"/>
      <c r="C46" s="5"/>
      <c r="D46" s="18" t="s">
        <v>85</v>
      </c>
      <c r="E46" s="117"/>
      <c r="F46" s="118">
        <v>0</v>
      </c>
      <c r="G46" s="118">
        <v>250</v>
      </c>
      <c r="H46" s="118">
        <v>271</v>
      </c>
      <c r="I46" s="118">
        <v>294</v>
      </c>
      <c r="J46" s="118">
        <v>323</v>
      </c>
      <c r="K46" s="118">
        <v>322</v>
      </c>
      <c r="L46" s="118">
        <v>336</v>
      </c>
      <c r="M46" s="118">
        <v>357</v>
      </c>
      <c r="N46" s="118">
        <v>388</v>
      </c>
      <c r="O46" s="118">
        <v>405</v>
      </c>
      <c r="P46" s="118">
        <v>452</v>
      </c>
      <c r="Q46" s="118">
        <v>495</v>
      </c>
      <c r="R46" s="118">
        <v>520</v>
      </c>
      <c r="S46" s="118">
        <v>528</v>
      </c>
      <c r="T46" s="118">
        <v>538</v>
      </c>
      <c r="U46" s="118">
        <v>520</v>
      </c>
      <c r="V46" s="118">
        <v>562</v>
      </c>
      <c r="W46" s="118">
        <v>641</v>
      </c>
      <c r="X46" s="118">
        <v>669</v>
      </c>
      <c r="Y46" s="118">
        <v>654</v>
      </c>
      <c r="Z46" s="118">
        <v>713</v>
      </c>
      <c r="AA46" s="118">
        <v>820</v>
      </c>
      <c r="AB46" s="118">
        <v>806</v>
      </c>
      <c r="AC46" s="118">
        <v>914</v>
      </c>
      <c r="AD46" s="118">
        <v>1022</v>
      </c>
    </row>
    <row r="47" spans="1:30" ht="8.25" customHeight="1" thickBot="1">
      <c r="A47" s="5"/>
      <c r="B47" s="5"/>
      <c r="C47" s="5"/>
      <c r="D47" s="5"/>
      <c r="E47" s="1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3:30" s="32" customFormat="1" ht="13.5" thickTop="1">
      <c r="C48" s="33"/>
      <c r="D48" s="34" t="s">
        <v>144</v>
      </c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3:5" s="32" customFormat="1" ht="12.75">
      <c r="C49" s="33"/>
      <c r="D49" s="37">
        <f>'CYGDP CP'!D49</f>
        <v>45001</v>
      </c>
      <c r="E49" s="38"/>
    </row>
    <row r="50" ht="12.75">
      <c r="C50" s="5"/>
    </row>
    <row r="51" spans="3:30" ht="12.75">
      <c r="C51" s="5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</row>
    <row r="52" spans="3:30" ht="12.75">
      <c r="C52" s="5"/>
      <c r="D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</sheetData>
  <sheetProtection/>
  <conditionalFormatting sqref="G10:Y14">
    <cfRule type="cellIs" priority="16" dxfId="97" operator="lessThan">
      <formula>0</formula>
    </cfRule>
  </conditionalFormatting>
  <conditionalFormatting sqref="G16:Y16 G18:Y28">
    <cfRule type="cellIs" priority="15" dxfId="97" operator="lessThan">
      <formula>0</formula>
    </cfRule>
  </conditionalFormatting>
  <conditionalFormatting sqref="G31:Y33">
    <cfRule type="cellIs" priority="14" dxfId="97" operator="lessThan">
      <formula>0</formula>
    </cfRule>
  </conditionalFormatting>
  <conditionalFormatting sqref="G35:Y44">
    <cfRule type="cellIs" priority="13" dxfId="97" operator="lessThan">
      <formula>0</formula>
    </cfRule>
  </conditionalFormatting>
  <conditionalFormatting sqref="Z10:AA14">
    <cfRule type="cellIs" priority="12" dxfId="97" operator="lessThan">
      <formula>0</formula>
    </cfRule>
  </conditionalFormatting>
  <conditionalFormatting sqref="Z16:AA16 Z18:AA28">
    <cfRule type="cellIs" priority="11" dxfId="97" operator="lessThan">
      <formula>0</formula>
    </cfRule>
  </conditionalFormatting>
  <conditionalFormatting sqref="Z31:AA33">
    <cfRule type="cellIs" priority="10" dxfId="97" operator="lessThan">
      <formula>0</formula>
    </cfRule>
  </conditionalFormatting>
  <conditionalFormatting sqref="Z35:AA44">
    <cfRule type="cellIs" priority="9" dxfId="97" operator="lessThan">
      <formula>0</formula>
    </cfRule>
  </conditionalFormatting>
  <conditionalFormatting sqref="AB10:AC14">
    <cfRule type="cellIs" priority="8" dxfId="97" operator="lessThan">
      <formula>0</formula>
    </cfRule>
  </conditionalFormatting>
  <conditionalFormatting sqref="AB16:AC16 AB18:AC28">
    <cfRule type="cellIs" priority="7" dxfId="97" operator="lessThan">
      <formula>0</formula>
    </cfRule>
  </conditionalFormatting>
  <conditionalFormatting sqref="AB31:AC33">
    <cfRule type="cellIs" priority="6" dxfId="97" operator="lessThan">
      <formula>0</formula>
    </cfRule>
  </conditionalFormatting>
  <conditionalFormatting sqref="AB35:AC44">
    <cfRule type="cellIs" priority="5" dxfId="97" operator="lessThan">
      <formula>0</formula>
    </cfRule>
  </conditionalFormatting>
  <conditionalFormatting sqref="F10:F14">
    <cfRule type="cellIs" priority="4" dxfId="97" operator="lessThan">
      <formula>0</formula>
    </cfRule>
  </conditionalFormatting>
  <conditionalFormatting sqref="F16 F18:F28">
    <cfRule type="cellIs" priority="3" dxfId="97" operator="lessThan">
      <formula>0</formula>
    </cfRule>
  </conditionalFormatting>
  <conditionalFormatting sqref="F31:F33">
    <cfRule type="cellIs" priority="2" dxfId="97" operator="lessThan">
      <formula>0</formula>
    </cfRule>
  </conditionalFormatting>
  <conditionalFormatting sqref="F35:F44">
    <cfRule type="cellIs" priority="1" dxfId="9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65"/>
  <sheetViews>
    <sheetView showZeros="0" view="pageBreakPreview" zoomScaleNormal="85" zoomScaleSheetLayoutView="100" zoomScalePageLayoutView="0" workbookViewId="0" topLeftCell="A1">
      <pane xSplit="5" ySplit="8" topLeftCell="F9" activePane="bottomRight" state="frozen"/>
      <selection pane="topLeft" activeCell="AC6" sqref="AC6"/>
      <selection pane="topRight" activeCell="AC6" sqref="AC6"/>
      <selection pane="bottomLeft" activeCell="AC6" sqref="AC6"/>
      <selection pane="bottomRight" activeCell="AC6" sqref="AC6"/>
    </sheetView>
  </sheetViews>
  <sheetFormatPr defaultColWidth="9.140625" defaultRowHeight="15"/>
  <cols>
    <col min="1" max="2" width="2.7109375" style="8" customWidth="1"/>
    <col min="3" max="3" width="1.57421875" style="8" customWidth="1"/>
    <col min="4" max="4" width="48.140625" style="8" customWidth="1"/>
    <col min="5" max="5" width="5.57421875" style="153" bestFit="1" customWidth="1"/>
    <col min="6" max="6" width="5.140625" style="8" bestFit="1" customWidth="1"/>
    <col min="7" max="11" width="6.140625" style="8" hidden="1" customWidth="1"/>
    <col min="12" max="14" width="6.28125" style="8" hidden="1" customWidth="1"/>
    <col min="15" max="30" width="8.140625" style="8" customWidth="1"/>
    <col min="31" max="16384" width="9.140625" style="8" customWidth="1"/>
  </cols>
  <sheetData>
    <row r="1" spans="1:5" s="1" customFormat="1" ht="17.25">
      <c r="A1" s="112"/>
      <c r="D1" s="110" t="s">
        <v>90</v>
      </c>
      <c r="E1" s="112"/>
    </row>
    <row r="2" spans="4:30" s="4" customFormat="1" ht="17.25">
      <c r="D2" s="4" t="s">
        <v>34</v>
      </c>
      <c r="E2" s="111"/>
      <c r="H2" s="4">
        <f>IF(H7='T3A GDP XCY'!H29,"",H7-'T3A GDP XCY'!H29)</f>
      </c>
      <c r="I2" s="4">
        <f>IF(I7='T3A GDP XCY'!I29,"",I7-'T3A GDP XCY'!I29)</f>
      </c>
      <c r="J2" s="4">
        <f>IF(J7='T3A GDP XCY'!J29,"",J7-'T3A GDP XCY'!J29)</f>
      </c>
      <c r="K2" s="4">
        <f>IF(K7='T3A GDP XCY'!K29,"",K7-'T3A GDP XCY'!K29)</f>
      </c>
      <c r="L2" s="4">
        <f>IF(L7='T3A GDP XCY'!L29,"",L7-'T3A GDP XCY'!L29)</f>
      </c>
      <c r="M2" s="4">
        <f>IF(M7='T3A GDP XCY'!M29,"",M7-'T3A GDP XCY'!M29)</f>
      </c>
      <c r="N2" s="4">
        <f>IF(N7='T3A GDP XCY'!N29,"",N7-'T3A GDP XCY'!N29)</f>
      </c>
      <c r="O2" s="4">
        <f>IF(O7='T3A GDP XCY'!O29,"",O7-'T3A GDP XCY'!O29)</f>
      </c>
      <c r="P2" s="4">
        <f>IF(P7='T3A GDP XCY'!P29,"",P7-'T3A GDP XCY'!P29)</f>
      </c>
      <c r="Q2" s="4">
        <f>IF(Q7='T3A GDP XCY'!Q29,"",Q7-'T3A GDP XCY'!Q29)</f>
      </c>
      <c r="R2" s="4">
        <f>IF(R7='T3A GDP XCY'!R29,"",R7-'T3A GDP XCY'!R29)</f>
      </c>
      <c r="S2" s="4">
        <f>IF(S7='T3A GDP XCY'!S29,"",S7-'T3A GDP XCY'!S29)</f>
      </c>
      <c r="T2" s="4">
        <f>IF(T7='T3A GDP XCY'!T29,"",T7-'T3A GDP XCY'!T29)</f>
      </c>
      <c r="U2" s="4">
        <f>IF(U7='T3A GDP XCY'!U29,"",U7-'T3A GDP XCY'!U29)</f>
      </c>
      <c r="V2" s="4">
        <f>IF(V7='T3A GDP XCY'!V29,"",V7-'T3A GDP XCY'!V29)</f>
      </c>
      <c r="W2" s="4">
        <f>IF(W7='T3A GDP XCY'!W29,"",W7-'T3A GDP XCY'!W29)</f>
      </c>
      <c r="X2" s="4">
        <f>IF(X7='T3A GDP XCY'!X29,"",X7-'T3A GDP XCY'!X29)</f>
      </c>
      <c r="Y2" s="4">
        <f>IF(Y7='T3A GDP XCY'!Y29,"",Y7-'T3A GDP XCY'!Y29)</f>
      </c>
      <c r="Z2" s="4">
        <f>IF(Z7='T3A GDP XCY'!Z29,"",Z7-'T3A GDP XCY'!Z29)</f>
      </c>
      <c r="AA2" s="4">
        <f>IF(AA7='T3A GDP XCY'!AA29,"",AA7-'T3A GDP XCY'!AA29)</f>
      </c>
      <c r="AB2" s="4">
        <f>IF(AB7='T3A GDP XCY'!AB29,"",AB7-'T3A GDP XCY'!AB29)</f>
      </c>
      <c r="AC2" s="4">
        <f>IF(AC7='T3A GDP XCY'!AC29,"",AC7-'T3A GDP XCY'!AC29)</f>
      </c>
      <c r="AD2" s="4">
        <f>IF(AD7='T3A GDP XCY'!AD29,"",AD7-'T3A GDP XCY'!AD29)</f>
      </c>
    </row>
    <row r="3" spans="4:5" s="1" customFormat="1" ht="17.25">
      <c r="D3" s="110" t="s">
        <v>141</v>
      </c>
      <c r="E3" s="112"/>
    </row>
    <row r="4" spans="4:5" s="39" customFormat="1" ht="15" thickBot="1">
      <c r="D4" s="113" t="s">
        <v>91</v>
      </c>
      <c r="E4" s="114"/>
    </row>
    <row r="5" spans="1:30" s="11" customFormat="1" ht="14.25" thickBot="1" thickTop="1">
      <c r="A5" s="12"/>
      <c r="B5" s="12"/>
      <c r="C5" s="12"/>
      <c r="D5" s="115" t="s">
        <v>37</v>
      </c>
      <c r="E5" s="115" t="s">
        <v>38</v>
      </c>
      <c r="F5" s="59"/>
      <c r="G5" s="59">
        <v>1999</v>
      </c>
      <c r="H5" s="59">
        <v>2000</v>
      </c>
      <c r="I5" s="59">
        <v>2001</v>
      </c>
      <c r="J5" s="59">
        <v>2002</v>
      </c>
      <c r="K5" s="59">
        <v>2003</v>
      </c>
      <c r="L5" s="59">
        <v>2004</v>
      </c>
      <c r="M5" s="59">
        <v>2005</v>
      </c>
      <c r="N5" s="59">
        <v>2006</v>
      </c>
      <c r="O5" s="59">
        <v>2007</v>
      </c>
      <c r="P5" s="59">
        <v>2008</v>
      </c>
      <c r="Q5" s="59">
        <v>2009</v>
      </c>
      <c r="R5" s="59">
        <v>2010</v>
      </c>
      <c r="S5" s="59">
        <v>2011</v>
      </c>
      <c r="T5" s="59">
        <v>2012</v>
      </c>
      <c r="U5" s="59">
        <v>2013</v>
      </c>
      <c r="V5" s="59">
        <v>2014</v>
      </c>
      <c r="W5" s="59">
        <v>2015</v>
      </c>
      <c r="X5" s="59">
        <v>2016</v>
      </c>
      <c r="Y5" s="59">
        <v>2017</v>
      </c>
      <c r="Z5" s="59">
        <v>2018</v>
      </c>
      <c r="AA5" s="59">
        <v>2019</v>
      </c>
      <c r="AB5" s="59">
        <v>2020</v>
      </c>
      <c r="AC5" s="59">
        <v>2021</v>
      </c>
      <c r="AD5" s="59">
        <v>2022</v>
      </c>
    </row>
    <row r="6" spans="1:30" ht="8.25" customHeight="1" thickTop="1">
      <c r="A6" s="5"/>
      <c r="B6" s="5"/>
      <c r="C6" s="5"/>
      <c r="D6" s="5"/>
      <c r="E6" s="11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2.75">
      <c r="A7" s="18"/>
      <c r="B7" s="18"/>
      <c r="C7" s="5"/>
      <c r="D7" s="18" t="s">
        <v>39</v>
      </c>
      <c r="E7" s="117"/>
      <c r="F7" s="128">
        <v>0</v>
      </c>
      <c r="G7" s="128">
        <v>0</v>
      </c>
      <c r="H7" s="128">
        <v>0.084</v>
      </c>
      <c r="I7" s="128">
        <v>0.085</v>
      </c>
      <c r="J7" s="128">
        <v>0.132</v>
      </c>
      <c r="K7" s="128">
        <v>0.022</v>
      </c>
      <c r="L7" s="128">
        <v>0.074</v>
      </c>
      <c r="M7" s="128">
        <v>0.094</v>
      </c>
      <c r="N7" s="128">
        <v>0.092</v>
      </c>
      <c r="O7" s="128">
        <v>0.076</v>
      </c>
      <c r="P7" s="128">
        <v>0.112</v>
      </c>
      <c r="Q7" s="128">
        <v>0.062</v>
      </c>
      <c r="R7" s="128">
        <v>0.073</v>
      </c>
      <c r="S7" s="128">
        <v>0.08</v>
      </c>
      <c r="T7" s="128">
        <v>0.086</v>
      </c>
      <c r="U7" s="128">
        <v>0.047</v>
      </c>
      <c r="V7" s="128">
        <v>0.062</v>
      </c>
      <c r="W7" s="128">
        <v>0.089</v>
      </c>
      <c r="X7" s="128">
        <v>0.06</v>
      </c>
      <c r="Y7" s="128">
        <v>0.039</v>
      </c>
      <c r="Z7" s="128">
        <v>0.085</v>
      </c>
      <c r="AA7" s="128">
        <v>0.095</v>
      </c>
      <c r="AB7" s="128">
        <v>-0.034</v>
      </c>
      <c r="AC7" s="128">
        <v>0.109</v>
      </c>
      <c r="AD7" s="128">
        <v>0.082</v>
      </c>
    </row>
    <row r="8" spans="1:30" ht="8.25" customHeight="1">
      <c r="A8" s="5"/>
      <c r="B8" s="5"/>
      <c r="C8" s="5"/>
      <c r="D8" s="5"/>
      <c r="E8" s="116"/>
      <c r="F8" s="10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</row>
    <row r="9" spans="1:30" ht="12.75">
      <c r="A9" s="18"/>
      <c r="B9" s="18"/>
      <c r="C9" s="5"/>
      <c r="D9" s="18" t="s">
        <v>111</v>
      </c>
      <c r="E9" s="117" t="s">
        <v>40</v>
      </c>
      <c r="F9" s="118">
        <v>0</v>
      </c>
      <c r="G9" s="129">
        <v>0</v>
      </c>
      <c r="H9" s="129">
        <v>0.075</v>
      </c>
      <c r="I9" s="129">
        <v>0.088</v>
      </c>
      <c r="J9" s="129">
        <v>0.169</v>
      </c>
      <c r="K9" s="129">
        <v>-0.031</v>
      </c>
      <c r="L9" s="129">
        <v>0.018</v>
      </c>
      <c r="M9" s="129">
        <v>0.065</v>
      </c>
      <c r="N9" s="129">
        <v>0.028</v>
      </c>
      <c r="O9" s="129">
        <v>0.026</v>
      </c>
      <c r="P9" s="129">
        <v>0.064</v>
      </c>
      <c r="Q9" s="129">
        <v>0.077</v>
      </c>
      <c r="R9" s="129">
        <v>0.05</v>
      </c>
      <c r="S9" s="129">
        <v>0.043</v>
      </c>
      <c r="T9" s="129">
        <v>0.068</v>
      </c>
      <c r="U9" s="129">
        <v>0.033</v>
      </c>
      <c r="V9" s="129">
        <v>0.067</v>
      </c>
      <c r="W9" s="129">
        <v>0.05</v>
      </c>
      <c r="X9" s="129">
        <v>0.039</v>
      </c>
      <c r="Y9" s="129">
        <v>0.047</v>
      </c>
      <c r="Z9" s="129">
        <v>0.061</v>
      </c>
      <c r="AA9" s="129">
        <v>0.05</v>
      </c>
      <c r="AB9" s="129">
        <v>0.009</v>
      </c>
      <c r="AC9" s="129">
        <v>0.064</v>
      </c>
      <c r="AD9" s="129">
        <v>0.016</v>
      </c>
    </row>
    <row r="10" spans="1:30" ht="12.75">
      <c r="A10" s="21"/>
      <c r="B10" s="22"/>
      <c r="C10" s="22"/>
      <c r="D10" s="22" t="s">
        <v>112</v>
      </c>
      <c r="E10" s="21" t="s">
        <v>41</v>
      </c>
      <c r="F10" s="119">
        <v>0</v>
      </c>
      <c r="G10" s="130">
        <v>0</v>
      </c>
      <c r="H10" s="130">
        <v>0.076</v>
      </c>
      <c r="I10" s="130">
        <v>0.089</v>
      </c>
      <c r="J10" s="130">
        <v>0.187</v>
      </c>
      <c r="K10" s="130">
        <v>-0.037</v>
      </c>
      <c r="L10" s="130">
        <v>-0.004</v>
      </c>
      <c r="M10" s="130">
        <v>0.079</v>
      </c>
      <c r="N10" s="130">
        <v>0.014</v>
      </c>
      <c r="O10" s="130">
        <v>0.04</v>
      </c>
      <c r="P10" s="130">
        <v>0.062</v>
      </c>
      <c r="Q10" s="130">
        <v>0.094</v>
      </c>
      <c r="R10" s="130">
        <v>0.049</v>
      </c>
      <c r="S10" s="130">
        <v>0.037</v>
      </c>
      <c r="T10" s="130">
        <v>0.082</v>
      </c>
      <c r="U10" s="130">
        <v>0.039</v>
      </c>
      <c r="V10" s="130">
        <v>0.088</v>
      </c>
      <c r="W10" s="130">
        <v>0.036</v>
      </c>
      <c r="X10" s="130">
        <v>0.03</v>
      </c>
      <c r="Y10" s="130">
        <v>0.05</v>
      </c>
      <c r="Z10" s="130">
        <v>0.059</v>
      </c>
      <c r="AA10" s="130">
        <v>0.04</v>
      </c>
      <c r="AB10" s="130">
        <v>0.003</v>
      </c>
      <c r="AC10" s="130">
        <v>0.067</v>
      </c>
      <c r="AD10" s="130">
        <v>-0.009</v>
      </c>
    </row>
    <row r="11" spans="1:30" ht="12.75">
      <c r="A11" s="21"/>
      <c r="B11" s="22"/>
      <c r="C11" s="22"/>
      <c r="D11" s="22" t="s">
        <v>113</v>
      </c>
      <c r="E11" s="21" t="s">
        <v>42</v>
      </c>
      <c r="F11" s="119">
        <v>0</v>
      </c>
      <c r="G11" s="130">
        <v>0</v>
      </c>
      <c r="H11" s="130">
        <v>0.162</v>
      </c>
      <c r="I11" s="130">
        <v>0.131</v>
      </c>
      <c r="J11" s="130">
        <v>0.054</v>
      </c>
      <c r="K11" s="130">
        <v>-0.164</v>
      </c>
      <c r="L11" s="130">
        <v>0.62</v>
      </c>
      <c r="M11" s="130">
        <v>-0.225</v>
      </c>
      <c r="N11" s="130">
        <v>0.328</v>
      </c>
      <c r="O11" s="130">
        <v>-0.292</v>
      </c>
      <c r="P11" s="130">
        <v>0.293</v>
      </c>
      <c r="Q11" s="130">
        <v>-0.153</v>
      </c>
      <c r="R11" s="130">
        <v>0.142</v>
      </c>
      <c r="S11" s="130">
        <v>0.029</v>
      </c>
      <c r="T11" s="130">
        <v>0.087</v>
      </c>
      <c r="U11" s="130">
        <v>-0.048</v>
      </c>
      <c r="V11" s="130">
        <v>-0.02</v>
      </c>
      <c r="W11" s="130">
        <v>0.144</v>
      </c>
      <c r="X11" s="130">
        <v>0.024</v>
      </c>
      <c r="Y11" s="130">
        <v>0.016</v>
      </c>
      <c r="Z11" s="130">
        <v>0.069</v>
      </c>
      <c r="AA11" s="130">
        <v>0.045</v>
      </c>
      <c r="AB11" s="130">
        <v>-0.094</v>
      </c>
      <c r="AC11" s="130">
        <v>-0.005</v>
      </c>
      <c r="AD11" s="130">
        <v>0.035</v>
      </c>
    </row>
    <row r="12" spans="1:30" ht="12.75">
      <c r="A12" s="21"/>
      <c r="B12" s="22"/>
      <c r="C12" s="22"/>
      <c r="D12" s="22" t="s">
        <v>114</v>
      </c>
      <c r="E12" s="21" t="s">
        <v>43</v>
      </c>
      <c r="F12" s="119">
        <v>0</v>
      </c>
      <c r="G12" s="130">
        <v>0</v>
      </c>
      <c r="H12" s="130">
        <v>0.05</v>
      </c>
      <c r="I12" s="130">
        <v>0.066</v>
      </c>
      <c r="J12" s="130">
        <v>0.044</v>
      </c>
      <c r="K12" s="130">
        <v>0.043</v>
      </c>
      <c r="L12" s="130">
        <v>0.044</v>
      </c>
      <c r="M12" s="130">
        <v>0.044</v>
      </c>
      <c r="N12" s="130">
        <v>0.043</v>
      </c>
      <c r="O12" s="130">
        <v>0.025</v>
      </c>
      <c r="P12" s="130">
        <v>0.026</v>
      </c>
      <c r="Q12" s="130">
        <v>0.033</v>
      </c>
      <c r="R12" s="130">
        <v>0.046</v>
      </c>
      <c r="S12" s="130">
        <v>0.029</v>
      </c>
      <c r="T12" s="130">
        <v>0.061</v>
      </c>
      <c r="U12" s="130">
        <v>0.066</v>
      </c>
      <c r="V12" s="130">
        <v>0.082</v>
      </c>
      <c r="W12" s="130">
        <v>0.091</v>
      </c>
      <c r="X12" s="130">
        <v>0.096</v>
      </c>
      <c r="Y12" s="130">
        <v>0.089</v>
      </c>
      <c r="Z12" s="130">
        <v>0.107</v>
      </c>
      <c r="AA12" s="130">
        <v>0.112</v>
      </c>
      <c r="AB12" s="130">
        <v>0.082</v>
      </c>
      <c r="AC12" s="130">
        <v>0.081</v>
      </c>
      <c r="AD12" s="130">
        <v>0.087</v>
      </c>
    </row>
    <row r="13" spans="1:30" ht="12.75">
      <c r="A13" s="21"/>
      <c r="B13" s="22"/>
      <c r="C13" s="22"/>
      <c r="D13" s="22" t="s">
        <v>115</v>
      </c>
      <c r="E13" s="21" t="s">
        <v>44</v>
      </c>
      <c r="F13" s="119">
        <v>0</v>
      </c>
      <c r="G13" s="130">
        <v>0</v>
      </c>
      <c r="H13" s="130">
        <v>0.05</v>
      </c>
      <c r="I13" s="130">
        <v>0.08</v>
      </c>
      <c r="J13" s="130">
        <v>0.095</v>
      </c>
      <c r="K13" s="130">
        <v>0.091</v>
      </c>
      <c r="L13" s="130">
        <v>0.087</v>
      </c>
      <c r="M13" s="130">
        <v>0.083</v>
      </c>
      <c r="N13" s="130">
        <v>0.08</v>
      </c>
      <c r="O13" s="130">
        <v>0.033</v>
      </c>
      <c r="P13" s="130">
        <v>0.037</v>
      </c>
      <c r="Q13" s="130">
        <v>0.024</v>
      </c>
      <c r="R13" s="130">
        <v>0.032</v>
      </c>
      <c r="S13" s="130">
        <v>0.026</v>
      </c>
      <c r="T13" s="130">
        <v>0.036</v>
      </c>
      <c r="U13" s="130">
        <v>0.029</v>
      </c>
      <c r="V13" s="130">
        <v>0.034</v>
      </c>
      <c r="W13" s="130">
        <v>0.037</v>
      </c>
      <c r="X13" s="130">
        <v>0.037</v>
      </c>
      <c r="Y13" s="130">
        <v>0.032</v>
      </c>
      <c r="Z13" s="130">
        <v>0.043</v>
      </c>
      <c r="AA13" s="130">
        <v>0.056</v>
      </c>
      <c r="AB13" s="130">
        <v>0.037</v>
      </c>
      <c r="AC13" s="130">
        <v>0.054</v>
      </c>
      <c r="AD13" s="130">
        <v>0.048</v>
      </c>
    </row>
    <row r="14" spans="1:30" ht="12.75">
      <c r="A14" s="21"/>
      <c r="B14" s="22"/>
      <c r="C14" s="22"/>
      <c r="D14" s="22" t="s">
        <v>116</v>
      </c>
      <c r="E14" s="21" t="s">
        <v>45</v>
      </c>
      <c r="F14" s="119">
        <v>0</v>
      </c>
      <c r="G14" s="130">
        <v>0</v>
      </c>
      <c r="H14" s="130">
        <v>0.029</v>
      </c>
      <c r="I14" s="130">
        <v>0.08</v>
      </c>
      <c r="J14" s="130">
        <v>0.026</v>
      </c>
      <c r="K14" s="130">
        <v>0.026</v>
      </c>
      <c r="L14" s="130">
        <v>0.026</v>
      </c>
      <c r="M14" s="130">
        <v>0.026</v>
      </c>
      <c r="N14" s="130">
        <v>0.026</v>
      </c>
      <c r="O14" s="130">
        <v>0.027</v>
      </c>
      <c r="P14" s="130">
        <v>0.027</v>
      </c>
      <c r="Q14" s="130">
        <v>0.027</v>
      </c>
      <c r="R14" s="130">
        <v>0.027</v>
      </c>
      <c r="S14" s="130">
        <v>0.027</v>
      </c>
      <c r="T14" s="130">
        <v>-0.023</v>
      </c>
      <c r="U14" s="130">
        <v>0.047</v>
      </c>
      <c r="V14" s="130">
        <v>0.036</v>
      </c>
      <c r="W14" s="130">
        <v>0.032</v>
      </c>
      <c r="X14" s="130">
        <v>0.026</v>
      </c>
      <c r="Y14" s="130">
        <v>0.052</v>
      </c>
      <c r="Z14" s="130">
        <v>0.054</v>
      </c>
      <c r="AA14" s="130">
        <v>0.037</v>
      </c>
      <c r="AB14" s="130">
        <v>-0.155</v>
      </c>
      <c r="AC14" s="130">
        <v>0.24</v>
      </c>
      <c r="AD14" s="130">
        <v>0.033</v>
      </c>
    </row>
    <row r="15" spans="1:30" ht="12.75">
      <c r="A15" s="18"/>
      <c r="B15" s="18"/>
      <c r="C15" s="5"/>
      <c r="D15" s="18" t="s">
        <v>117</v>
      </c>
      <c r="E15" s="117" t="s">
        <v>47</v>
      </c>
      <c r="F15" s="118">
        <v>0</v>
      </c>
      <c r="G15" s="129">
        <v>0</v>
      </c>
      <c r="H15" s="129">
        <v>0.016</v>
      </c>
      <c r="I15" s="129">
        <v>0.129</v>
      </c>
      <c r="J15" s="129">
        <v>0.072</v>
      </c>
      <c r="K15" s="129">
        <v>0.047</v>
      </c>
      <c r="L15" s="129">
        <v>0.155</v>
      </c>
      <c r="M15" s="129">
        <v>0.093</v>
      </c>
      <c r="N15" s="129">
        <v>0.117</v>
      </c>
      <c r="O15" s="129">
        <v>0.09</v>
      </c>
      <c r="P15" s="129">
        <v>0.151</v>
      </c>
      <c r="Q15" s="129">
        <v>0.013</v>
      </c>
      <c r="R15" s="129">
        <v>0.084</v>
      </c>
      <c r="S15" s="129">
        <v>0.178</v>
      </c>
      <c r="T15" s="129">
        <v>0.083</v>
      </c>
      <c r="U15" s="129">
        <v>0.094</v>
      </c>
      <c r="V15" s="129">
        <v>0.025</v>
      </c>
      <c r="W15" s="129">
        <v>0.089</v>
      </c>
      <c r="X15" s="129">
        <v>0.067</v>
      </c>
      <c r="Y15" s="129">
        <v>0.015</v>
      </c>
      <c r="Z15" s="129">
        <v>0.087</v>
      </c>
      <c r="AA15" s="129">
        <v>0.166</v>
      </c>
      <c r="AB15" s="129">
        <v>-0.042</v>
      </c>
      <c r="AC15" s="129">
        <v>0.134</v>
      </c>
      <c r="AD15" s="129">
        <v>0.05</v>
      </c>
    </row>
    <row r="16" spans="1:30" ht="12.75">
      <c r="A16" s="21"/>
      <c r="B16" s="22"/>
      <c r="C16" s="22"/>
      <c r="D16" s="22" t="s">
        <v>118</v>
      </c>
      <c r="E16" s="21" t="s">
        <v>48</v>
      </c>
      <c r="F16" s="119">
        <v>0</v>
      </c>
      <c r="G16" s="130">
        <v>0</v>
      </c>
      <c r="H16" s="130">
        <v>0.408</v>
      </c>
      <c r="I16" s="130">
        <v>1.723</v>
      </c>
      <c r="J16" s="130">
        <v>-0.242</v>
      </c>
      <c r="K16" s="130">
        <v>-0.205</v>
      </c>
      <c r="L16" s="130">
        <v>0.496</v>
      </c>
      <c r="M16" s="130">
        <v>0.304</v>
      </c>
      <c r="N16" s="130">
        <v>-0.138</v>
      </c>
      <c r="O16" s="130">
        <v>0.428</v>
      </c>
      <c r="P16" s="130">
        <v>-0.157</v>
      </c>
      <c r="Q16" s="130">
        <v>-0.179</v>
      </c>
      <c r="R16" s="130">
        <v>-0.108</v>
      </c>
      <c r="S16" s="130">
        <v>0.497</v>
      </c>
      <c r="T16" s="130">
        <v>-0.071</v>
      </c>
      <c r="U16" s="130">
        <v>0.196</v>
      </c>
      <c r="V16" s="130">
        <v>0.252</v>
      </c>
      <c r="W16" s="130">
        <v>-0.05</v>
      </c>
      <c r="X16" s="130">
        <v>0.104</v>
      </c>
      <c r="Y16" s="130">
        <v>0.2</v>
      </c>
      <c r="Z16" s="130">
        <v>0.031</v>
      </c>
      <c r="AA16" s="130">
        <v>-0.003</v>
      </c>
      <c r="AB16" s="130">
        <v>-0.312</v>
      </c>
      <c r="AC16" s="130">
        <v>0.267</v>
      </c>
      <c r="AD16" s="130">
        <v>0.141</v>
      </c>
    </row>
    <row r="17" spans="1:30" s="73" customFormat="1" ht="12.75">
      <c r="A17" s="23"/>
      <c r="B17" s="23"/>
      <c r="C17" s="23"/>
      <c r="D17" s="23" t="s">
        <v>119</v>
      </c>
      <c r="E17" s="120" t="s">
        <v>49</v>
      </c>
      <c r="F17" s="121">
        <v>0</v>
      </c>
      <c r="G17" s="131">
        <v>0</v>
      </c>
      <c r="H17" s="131">
        <v>-0.002</v>
      </c>
      <c r="I17" s="131">
        <v>0.1</v>
      </c>
      <c r="J17" s="131">
        <v>0.152</v>
      </c>
      <c r="K17" s="131">
        <v>0.045</v>
      </c>
      <c r="L17" s="131">
        <v>0.123</v>
      </c>
      <c r="M17" s="131">
        <v>0.085</v>
      </c>
      <c r="N17" s="131">
        <v>0.134</v>
      </c>
      <c r="O17" s="131">
        <v>0.005</v>
      </c>
      <c r="P17" s="131">
        <v>0.055</v>
      </c>
      <c r="Q17" s="131">
        <v>0.029</v>
      </c>
      <c r="R17" s="131">
        <v>0.093</v>
      </c>
      <c r="S17" s="131">
        <v>0.084</v>
      </c>
      <c r="T17" s="131">
        <v>0.058</v>
      </c>
      <c r="U17" s="131">
        <v>0.046</v>
      </c>
      <c r="V17" s="131">
        <v>-0.126</v>
      </c>
      <c r="W17" s="131">
        <v>0.084</v>
      </c>
      <c r="X17" s="131">
        <v>0.066</v>
      </c>
      <c r="Y17" s="131">
        <v>0.065</v>
      </c>
      <c r="Z17" s="131">
        <v>0.136</v>
      </c>
      <c r="AA17" s="131">
        <v>0.113</v>
      </c>
      <c r="AB17" s="131">
        <v>0.02</v>
      </c>
      <c r="AC17" s="131">
        <v>0.106</v>
      </c>
      <c r="AD17" s="131">
        <v>0.11</v>
      </c>
    </row>
    <row r="18" spans="1:30" s="149" customFormat="1" ht="12.75">
      <c r="A18" s="25"/>
      <c r="B18" s="26"/>
      <c r="C18" s="26"/>
      <c r="D18" s="26" t="s">
        <v>50</v>
      </c>
      <c r="E18" s="25" t="s">
        <v>51</v>
      </c>
      <c r="F18" s="123">
        <v>0</v>
      </c>
      <c r="G18" s="132">
        <v>0</v>
      </c>
      <c r="H18" s="132">
        <v>0.052</v>
      </c>
      <c r="I18" s="132">
        <v>0.247</v>
      </c>
      <c r="J18" s="132">
        <v>0.101</v>
      </c>
      <c r="K18" s="132">
        <v>0.115</v>
      </c>
      <c r="L18" s="132">
        <v>0.358</v>
      </c>
      <c r="M18" s="132">
        <v>0.122</v>
      </c>
      <c r="N18" s="132">
        <v>0.163</v>
      </c>
      <c r="O18" s="132">
        <v>-0.045</v>
      </c>
      <c r="P18" s="132">
        <v>0.076</v>
      </c>
      <c r="Q18" s="132">
        <v>0.064</v>
      </c>
      <c r="R18" s="132">
        <v>0.093</v>
      </c>
      <c r="S18" s="132">
        <v>0.041</v>
      </c>
      <c r="T18" s="132">
        <v>0.008</v>
      </c>
      <c r="U18" s="132">
        <v>0.081</v>
      </c>
      <c r="V18" s="132">
        <v>0.056</v>
      </c>
      <c r="W18" s="132">
        <v>0.008</v>
      </c>
      <c r="X18" s="132">
        <v>0.081</v>
      </c>
      <c r="Y18" s="132">
        <v>0.12</v>
      </c>
      <c r="Z18" s="132">
        <v>0.128</v>
      </c>
      <c r="AA18" s="132">
        <v>0.043</v>
      </c>
      <c r="AB18" s="132">
        <v>0.07</v>
      </c>
      <c r="AC18" s="132">
        <v>0.07</v>
      </c>
      <c r="AD18" s="132">
        <v>0.134</v>
      </c>
    </row>
    <row r="19" spans="1:30" s="149" customFormat="1" ht="12.75">
      <c r="A19" s="25"/>
      <c r="B19" s="26"/>
      <c r="C19" s="26"/>
      <c r="D19" s="26" t="s">
        <v>52</v>
      </c>
      <c r="E19" s="25" t="s">
        <v>53</v>
      </c>
      <c r="F19" s="123">
        <v>0</v>
      </c>
      <c r="G19" s="132">
        <v>0</v>
      </c>
      <c r="H19" s="132">
        <v>-0.08</v>
      </c>
      <c r="I19" s="132">
        <v>0.011</v>
      </c>
      <c r="J19" s="132">
        <v>0.193</v>
      </c>
      <c r="K19" s="132">
        <v>-0.093</v>
      </c>
      <c r="L19" s="132">
        <v>0.023</v>
      </c>
      <c r="M19" s="132">
        <v>0.114</v>
      </c>
      <c r="N19" s="132">
        <v>0.073</v>
      </c>
      <c r="O19" s="132">
        <v>-0.016</v>
      </c>
      <c r="P19" s="132">
        <v>0.03</v>
      </c>
      <c r="Q19" s="132">
        <v>0.043</v>
      </c>
      <c r="R19" s="132">
        <v>0.02</v>
      </c>
      <c r="S19" s="132">
        <v>0.075</v>
      </c>
      <c r="T19" s="132">
        <v>0.044</v>
      </c>
      <c r="U19" s="132">
        <v>0.037</v>
      </c>
      <c r="V19" s="132">
        <v>0.074</v>
      </c>
      <c r="W19" s="132">
        <v>0.057</v>
      </c>
      <c r="X19" s="132">
        <v>0.033</v>
      </c>
      <c r="Y19" s="132">
        <v>-0.082</v>
      </c>
      <c r="Z19" s="132">
        <v>0.039</v>
      </c>
      <c r="AA19" s="132">
        <v>0.109</v>
      </c>
      <c r="AB19" s="132">
        <v>0.011</v>
      </c>
      <c r="AC19" s="132">
        <v>0.061</v>
      </c>
      <c r="AD19" s="132">
        <v>0.088</v>
      </c>
    </row>
    <row r="20" spans="1:30" s="149" customFormat="1" ht="12.75">
      <c r="A20" s="25"/>
      <c r="B20" s="26"/>
      <c r="C20" s="26"/>
      <c r="D20" s="26" t="s">
        <v>54</v>
      </c>
      <c r="E20" s="25" t="s">
        <v>55</v>
      </c>
      <c r="F20" s="123">
        <v>0</v>
      </c>
      <c r="G20" s="132">
        <v>0</v>
      </c>
      <c r="H20" s="132">
        <v>0.17</v>
      </c>
      <c r="I20" s="132">
        <v>0.041</v>
      </c>
      <c r="J20" s="132">
        <v>0.163</v>
      </c>
      <c r="K20" s="132">
        <v>0.106</v>
      </c>
      <c r="L20" s="132">
        <v>0.186</v>
      </c>
      <c r="M20" s="132">
        <v>0.091</v>
      </c>
      <c r="N20" s="132">
        <v>0.153</v>
      </c>
      <c r="O20" s="132">
        <v>0.09</v>
      </c>
      <c r="P20" s="132">
        <v>-0.014</v>
      </c>
      <c r="Q20" s="132">
        <v>-0.022</v>
      </c>
      <c r="R20" s="132">
        <v>0.024</v>
      </c>
      <c r="S20" s="132">
        <v>-0.014</v>
      </c>
      <c r="T20" s="132">
        <v>0.082</v>
      </c>
      <c r="U20" s="132">
        <v>-0.779</v>
      </c>
      <c r="V20" s="132">
        <v>0.074</v>
      </c>
      <c r="W20" s="132">
        <v>0.029</v>
      </c>
      <c r="X20" s="132">
        <v>0.096</v>
      </c>
      <c r="Y20" s="132">
        <v>0.395</v>
      </c>
      <c r="Z20" s="132">
        <v>0.597</v>
      </c>
      <c r="AA20" s="132">
        <v>0.183</v>
      </c>
      <c r="AB20" s="132">
        <v>-0.041</v>
      </c>
      <c r="AC20" s="132">
        <v>0.156</v>
      </c>
      <c r="AD20" s="132">
        <v>0.209</v>
      </c>
    </row>
    <row r="21" spans="1:30" s="149" customFormat="1" ht="12.75">
      <c r="A21" s="25"/>
      <c r="B21" s="26"/>
      <c r="C21" s="26"/>
      <c r="D21" s="26" t="s">
        <v>56</v>
      </c>
      <c r="E21" s="25" t="s">
        <v>57</v>
      </c>
      <c r="F21" s="123">
        <v>0</v>
      </c>
      <c r="G21" s="132">
        <v>0</v>
      </c>
      <c r="H21" s="132">
        <v>0.018</v>
      </c>
      <c r="I21" s="132">
        <v>0.061</v>
      </c>
      <c r="J21" s="132">
        <v>0.364</v>
      </c>
      <c r="K21" s="132">
        <v>0.353</v>
      </c>
      <c r="L21" s="132">
        <v>0.113</v>
      </c>
      <c r="M21" s="132">
        <v>0.356</v>
      </c>
      <c r="N21" s="132">
        <v>0.227</v>
      </c>
      <c r="O21" s="132">
        <v>0.178</v>
      </c>
      <c r="P21" s="132">
        <v>0.075</v>
      </c>
      <c r="Q21" s="132">
        <v>0.079</v>
      </c>
      <c r="R21" s="132">
        <v>0.054</v>
      </c>
      <c r="S21" s="132">
        <v>-0.108</v>
      </c>
      <c r="T21" s="132">
        <v>0.148</v>
      </c>
      <c r="U21" s="132">
        <v>0.124</v>
      </c>
      <c r="V21" s="132">
        <v>0.101</v>
      </c>
      <c r="W21" s="132">
        <v>0.107</v>
      </c>
      <c r="X21" s="132">
        <v>0.106</v>
      </c>
      <c r="Y21" s="132">
        <v>-0.079</v>
      </c>
      <c r="Z21" s="132">
        <v>0.127</v>
      </c>
      <c r="AA21" s="132">
        <v>0.271</v>
      </c>
      <c r="AB21" s="132">
        <v>-0.091</v>
      </c>
      <c r="AC21" s="132">
        <v>0.187</v>
      </c>
      <c r="AD21" s="132">
        <v>0.159</v>
      </c>
    </row>
    <row r="22" spans="1:30" s="149" customFormat="1" ht="12.75">
      <c r="A22" s="25"/>
      <c r="B22" s="26"/>
      <c r="C22" s="26"/>
      <c r="D22" s="26" t="s">
        <v>58</v>
      </c>
      <c r="E22" s="25" t="s">
        <v>59</v>
      </c>
      <c r="F22" s="123">
        <v>0</v>
      </c>
      <c r="G22" s="132">
        <v>0</v>
      </c>
      <c r="H22" s="132">
        <v>-0.001</v>
      </c>
      <c r="I22" s="132">
        <v>0.071</v>
      </c>
      <c r="J22" s="132">
        <v>0.186</v>
      </c>
      <c r="K22" s="132">
        <v>0.168</v>
      </c>
      <c r="L22" s="132">
        <v>0.097</v>
      </c>
      <c r="M22" s="132">
        <v>0.084</v>
      </c>
      <c r="N22" s="132">
        <v>0.187</v>
      </c>
      <c r="O22" s="132">
        <v>0.007</v>
      </c>
      <c r="P22" s="132">
        <v>0.033</v>
      </c>
      <c r="Q22" s="132">
        <v>0.001</v>
      </c>
      <c r="R22" s="132">
        <v>0.052</v>
      </c>
      <c r="S22" s="132">
        <v>0.14</v>
      </c>
      <c r="T22" s="132">
        <v>0.015</v>
      </c>
      <c r="U22" s="132">
        <v>-0.033</v>
      </c>
      <c r="V22" s="132">
        <v>-0.016</v>
      </c>
      <c r="W22" s="132">
        <v>0.133</v>
      </c>
      <c r="X22" s="132">
        <v>0.05</v>
      </c>
      <c r="Y22" s="132">
        <v>0.328</v>
      </c>
      <c r="Z22" s="132">
        <v>0.187</v>
      </c>
      <c r="AA22" s="132">
        <v>0.313</v>
      </c>
      <c r="AB22" s="132">
        <v>0.013</v>
      </c>
      <c r="AC22" s="132">
        <v>0.228</v>
      </c>
      <c r="AD22" s="132">
        <v>0.144</v>
      </c>
    </row>
    <row r="23" spans="1:30" s="149" customFormat="1" ht="12.75">
      <c r="A23" s="25"/>
      <c r="B23" s="26"/>
      <c r="C23" s="26"/>
      <c r="D23" s="26" t="s">
        <v>60</v>
      </c>
      <c r="E23" s="25" t="s">
        <v>61</v>
      </c>
      <c r="F23" s="123">
        <v>0</v>
      </c>
      <c r="G23" s="132">
        <v>0</v>
      </c>
      <c r="H23" s="132">
        <v>0.065</v>
      </c>
      <c r="I23" s="132">
        <v>0.244</v>
      </c>
      <c r="J23" s="132">
        <v>0.185</v>
      </c>
      <c r="K23" s="132">
        <v>0.08</v>
      </c>
      <c r="L23" s="132">
        <v>0.031</v>
      </c>
      <c r="M23" s="132">
        <v>0.002</v>
      </c>
      <c r="N23" s="132">
        <v>0.069</v>
      </c>
      <c r="O23" s="132">
        <v>0.01</v>
      </c>
      <c r="P23" s="132">
        <v>0.05</v>
      </c>
      <c r="Q23" s="132">
        <v>-0.055</v>
      </c>
      <c r="R23" s="132">
        <v>0.108</v>
      </c>
      <c r="S23" s="132">
        <v>0.179</v>
      </c>
      <c r="T23" s="132">
        <v>0.142</v>
      </c>
      <c r="U23" s="132">
        <v>0.072</v>
      </c>
      <c r="V23" s="132">
        <v>0.165</v>
      </c>
      <c r="W23" s="132">
        <v>0.197</v>
      </c>
      <c r="X23" s="132">
        <v>0.211</v>
      </c>
      <c r="Y23" s="132">
        <v>0.083</v>
      </c>
      <c r="Z23" s="132">
        <v>0.101</v>
      </c>
      <c r="AA23" s="132">
        <v>0.188</v>
      </c>
      <c r="AB23" s="132">
        <v>-0.008</v>
      </c>
      <c r="AC23" s="132">
        <v>0.118</v>
      </c>
      <c r="AD23" s="132">
        <v>0.071</v>
      </c>
    </row>
    <row r="24" spans="1:30" s="149" customFormat="1" ht="12.75">
      <c r="A24" s="25"/>
      <c r="B24" s="26"/>
      <c r="C24" s="26"/>
      <c r="D24" s="26" t="s">
        <v>62</v>
      </c>
      <c r="E24" s="25" t="s">
        <v>63</v>
      </c>
      <c r="F24" s="123">
        <v>0</v>
      </c>
      <c r="G24" s="132">
        <v>0</v>
      </c>
      <c r="H24" s="132">
        <v>0.034</v>
      </c>
      <c r="I24" s="132">
        <v>0.057</v>
      </c>
      <c r="J24" s="132">
        <v>0.026</v>
      </c>
      <c r="K24" s="132">
        <v>0.142</v>
      </c>
      <c r="L24" s="132">
        <v>-0.072</v>
      </c>
      <c r="M24" s="132">
        <v>-0.179</v>
      </c>
      <c r="N24" s="132">
        <v>0.214</v>
      </c>
      <c r="O24" s="132">
        <v>0.218</v>
      </c>
      <c r="P24" s="132">
        <v>0.109</v>
      </c>
      <c r="Q24" s="132">
        <v>-0.05</v>
      </c>
      <c r="R24" s="132">
        <v>0.437</v>
      </c>
      <c r="S24" s="132">
        <v>0.334</v>
      </c>
      <c r="T24" s="132">
        <v>0.259</v>
      </c>
      <c r="U24" s="132">
        <v>-0.139</v>
      </c>
      <c r="V24" s="132">
        <v>0.293</v>
      </c>
      <c r="W24" s="132">
        <v>0.385</v>
      </c>
      <c r="X24" s="132">
        <v>0.16</v>
      </c>
      <c r="Y24" s="132">
        <v>0.111</v>
      </c>
      <c r="Z24" s="132">
        <v>0.225</v>
      </c>
      <c r="AA24" s="132">
        <v>0.203</v>
      </c>
      <c r="AB24" s="132">
        <v>0.08</v>
      </c>
      <c r="AC24" s="132">
        <v>0.035</v>
      </c>
      <c r="AD24" s="132">
        <v>0.074</v>
      </c>
    </row>
    <row r="25" spans="1:30" s="149" customFormat="1" ht="12.75">
      <c r="A25" s="25"/>
      <c r="B25" s="26"/>
      <c r="C25" s="26"/>
      <c r="D25" s="26" t="s">
        <v>64</v>
      </c>
      <c r="E25" s="25" t="s">
        <v>65</v>
      </c>
      <c r="F25" s="123">
        <v>0</v>
      </c>
      <c r="G25" s="132">
        <v>0</v>
      </c>
      <c r="H25" s="132">
        <v>0.034</v>
      </c>
      <c r="I25" s="132">
        <v>0.057</v>
      </c>
      <c r="J25" s="132">
        <v>0.026</v>
      </c>
      <c r="K25" s="132">
        <v>0.142</v>
      </c>
      <c r="L25" s="132">
        <v>-0.072</v>
      </c>
      <c r="M25" s="132">
        <v>-0.179</v>
      </c>
      <c r="N25" s="132">
        <v>0.214</v>
      </c>
      <c r="O25" s="132">
        <v>0.218</v>
      </c>
      <c r="P25" s="132">
        <v>0.109</v>
      </c>
      <c r="Q25" s="132">
        <v>-0.05</v>
      </c>
      <c r="R25" s="132">
        <v>0.437</v>
      </c>
      <c r="S25" s="132">
        <v>0.334</v>
      </c>
      <c r="T25" s="132">
        <v>0.097</v>
      </c>
      <c r="U25" s="132">
        <v>0.119</v>
      </c>
      <c r="V25" s="132">
        <v>0.13</v>
      </c>
      <c r="W25" s="132">
        <v>0.165</v>
      </c>
      <c r="X25" s="132">
        <v>-0.097</v>
      </c>
      <c r="Y25" s="132">
        <v>0.112</v>
      </c>
      <c r="Z25" s="132">
        <v>0.105</v>
      </c>
      <c r="AA25" s="132">
        <v>0.027</v>
      </c>
      <c r="AB25" s="132">
        <v>-0.037</v>
      </c>
      <c r="AC25" s="132">
        <v>0.234</v>
      </c>
      <c r="AD25" s="132">
        <v>-0.008</v>
      </c>
    </row>
    <row r="26" spans="1:30" ht="12.75">
      <c r="A26" s="21"/>
      <c r="B26" s="22"/>
      <c r="C26" s="22"/>
      <c r="D26" s="22" t="s">
        <v>120</v>
      </c>
      <c r="E26" s="21" t="s">
        <v>66</v>
      </c>
      <c r="F26" s="119">
        <v>0</v>
      </c>
      <c r="G26" s="130">
        <v>0</v>
      </c>
      <c r="H26" s="130">
        <v>-0.114</v>
      </c>
      <c r="I26" s="130">
        <v>-0.099</v>
      </c>
      <c r="J26" s="130">
        <v>-0.012</v>
      </c>
      <c r="K26" s="130">
        <v>-0.094</v>
      </c>
      <c r="L26" s="130">
        <v>-0.325</v>
      </c>
      <c r="M26" s="130">
        <v>-0.111</v>
      </c>
      <c r="N26" s="130">
        <v>-0.13</v>
      </c>
      <c r="O26" s="130">
        <v>0.051</v>
      </c>
      <c r="P26" s="130">
        <v>0.181</v>
      </c>
      <c r="Q26" s="130">
        <v>0.146</v>
      </c>
      <c r="R26" s="130">
        <v>0.153</v>
      </c>
      <c r="S26" s="130">
        <v>0.152</v>
      </c>
      <c r="T26" s="130">
        <v>0.166</v>
      </c>
      <c r="U26" s="130">
        <v>0.079</v>
      </c>
      <c r="V26" s="130">
        <v>0.087</v>
      </c>
      <c r="W26" s="130">
        <v>0.08</v>
      </c>
      <c r="X26" s="130">
        <v>0.137</v>
      </c>
      <c r="Y26" s="130">
        <v>0.079</v>
      </c>
      <c r="Z26" s="130">
        <v>0.098</v>
      </c>
      <c r="AA26" s="130">
        <v>0.072</v>
      </c>
      <c r="AB26" s="130">
        <v>0.019</v>
      </c>
      <c r="AC26" s="130">
        <v>0.117</v>
      </c>
      <c r="AD26" s="130">
        <v>0.14</v>
      </c>
    </row>
    <row r="27" spans="1:30" ht="12.75">
      <c r="A27" s="21"/>
      <c r="B27" s="22"/>
      <c r="C27" s="22"/>
      <c r="D27" s="22" t="s">
        <v>121</v>
      </c>
      <c r="E27" s="21" t="s">
        <v>67</v>
      </c>
      <c r="F27" s="119">
        <v>0</v>
      </c>
      <c r="G27" s="130">
        <v>0</v>
      </c>
      <c r="H27" s="130">
        <v>-0.114</v>
      </c>
      <c r="I27" s="130">
        <v>-0.099</v>
      </c>
      <c r="J27" s="130">
        <v>-0.012</v>
      </c>
      <c r="K27" s="130">
        <v>-0.094</v>
      </c>
      <c r="L27" s="130">
        <v>-0.325</v>
      </c>
      <c r="M27" s="130">
        <v>-0.111</v>
      </c>
      <c r="N27" s="130">
        <v>-0.13</v>
      </c>
      <c r="O27" s="130">
        <v>0.051</v>
      </c>
      <c r="P27" s="130">
        <v>0.181</v>
      </c>
      <c r="Q27" s="130">
        <v>0.146</v>
      </c>
      <c r="R27" s="130">
        <v>0.153</v>
      </c>
      <c r="S27" s="130">
        <v>0.152</v>
      </c>
      <c r="T27" s="130">
        <v>0.085</v>
      </c>
      <c r="U27" s="130">
        <v>0.048</v>
      </c>
      <c r="V27" s="130">
        <v>0.03</v>
      </c>
      <c r="W27" s="130">
        <v>0.008</v>
      </c>
      <c r="X27" s="130">
        <v>0.053</v>
      </c>
      <c r="Y27" s="130">
        <v>0.018</v>
      </c>
      <c r="Z27" s="130">
        <v>0.021</v>
      </c>
      <c r="AA27" s="130">
        <v>0.021</v>
      </c>
      <c r="AB27" s="130">
        <v>0.024</v>
      </c>
      <c r="AC27" s="130">
        <v>0.046</v>
      </c>
      <c r="AD27" s="130">
        <v>0.036</v>
      </c>
    </row>
    <row r="28" spans="1:30" ht="12.75">
      <c r="A28" s="21"/>
      <c r="B28" s="22"/>
      <c r="C28" s="22"/>
      <c r="D28" s="22" t="s">
        <v>122</v>
      </c>
      <c r="E28" s="21" t="s">
        <v>68</v>
      </c>
      <c r="F28" s="119">
        <v>0</v>
      </c>
      <c r="G28" s="130">
        <v>0</v>
      </c>
      <c r="H28" s="130">
        <v>0.037</v>
      </c>
      <c r="I28" s="130">
        <v>0.101</v>
      </c>
      <c r="J28" s="130">
        <v>0.026</v>
      </c>
      <c r="K28" s="130">
        <v>0.082</v>
      </c>
      <c r="L28" s="130">
        <v>0.2</v>
      </c>
      <c r="M28" s="130">
        <v>0.091</v>
      </c>
      <c r="N28" s="130">
        <v>0.131</v>
      </c>
      <c r="O28" s="130">
        <v>0.149</v>
      </c>
      <c r="P28" s="130">
        <v>0.282</v>
      </c>
      <c r="Q28" s="130">
        <v>0.013</v>
      </c>
      <c r="R28" s="130">
        <v>0.088</v>
      </c>
      <c r="S28" s="130">
        <v>0.236</v>
      </c>
      <c r="T28" s="130">
        <v>0.145</v>
      </c>
      <c r="U28" s="130">
        <v>0.108</v>
      </c>
      <c r="V28" s="130">
        <v>0.099</v>
      </c>
      <c r="W28" s="130">
        <v>0.154</v>
      </c>
      <c r="X28" s="130">
        <v>0.049</v>
      </c>
      <c r="Y28" s="130">
        <v>-0.098</v>
      </c>
      <c r="Z28" s="130">
        <v>0.048</v>
      </c>
      <c r="AA28" s="130">
        <v>0.328</v>
      </c>
      <c r="AB28" s="130">
        <v>-0.057</v>
      </c>
      <c r="AC28" s="130">
        <v>0.152</v>
      </c>
      <c r="AD28" s="130">
        <v>-0.057</v>
      </c>
    </row>
    <row r="29" spans="1:30" ht="12.75">
      <c r="A29" s="18"/>
      <c r="B29" s="18"/>
      <c r="C29" s="5"/>
      <c r="D29" s="18" t="s">
        <v>69</v>
      </c>
      <c r="E29" s="117" t="s">
        <v>70</v>
      </c>
      <c r="F29" s="118">
        <v>0</v>
      </c>
      <c r="G29" s="129">
        <v>0</v>
      </c>
      <c r="H29" s="129">
        <v>0.115</v>
      </c>
      <c r="I29" s="129">
        <v>0.068</v>
      </c>
      <c r="J29" s="129">
        <v>0.116</v>
      </c>
      <c r="K29" s="129">
        <v>0.069</v>
      </c>
      <c r="L29" s="129">
        <v>0.102</v>
      </c>
      <c r="M29" s="129">
        <v>0.119</v>
      </c>
      <c r="N29" s="129">
        <v>0.133</v>
      </c>
      <c r="O29" s="129">
        <v>0.122</v>
      </c>
      <c r="P29" s="129">
        <v>0.138</v>
      </c>
      <c r="Q29" s="129">
        <v>0.062</v>
      </c>
      <c r="R29" s="129">
        <v>0.092</v>
      </c>
      <c r="S29" s="129">
        <v>0.08</v>
      </c>
      <c r="T29" s="129">
        <v>0.116</v>
      </c>
      <c r="U29" s="129">
        <v>0.053</v>
      </c>
      <c r="V29" s="129">
        <v>0.07</v>
      </c>
      <c r="W29" s="129">
        <v>0.104</v>
      </c>
      <c r="X29" s="129">
        <v>0.072</v>
      </c>
      <c r="Y29" s="129">
        <v>0.056</v>
      </c>
      <c r="Z29" s="129">
        <v>0.097</v>
      </c>
      <c r="AA29" s="129">
        <v>0.083</v>
      </c>
      <c r="AB29" s="129">
        <v>-0.055</v>
      </c>
      <c r="AC29" s="129">
        <v>0.119</v>
      </c>
      <c r="AD29" s="129">
        <v>0.122</v>
      </c>
    </row>
    <row r="30" spans="1:30" ht="12.75">
      <c r="A30" s="18"/>
      <c r="B30" s="18"/>
      <c r="C30" s="5"/>
      <c r="D30" s="18" t="s">
        <v>123</v>
      </c>
      <c r="E30" s="117" t="s">
        <v>71</v>
      </c>
      <c r="F30" s="118">
        <v>0</v>
      </c>
      <c r="G30" s="129">
        <v>0</v>
      </c>
      <c r="H30" s="129">
        <v>0.138</v>
      </c>
      <c r="I30" s="129">
        <v>0.085</v>
      </c>
      <c r="J30" s="129">
        <v>0.148</v>
      </c>
      <c r="K30" s="129">
        <v>0.03</v>
      </c>
      <c r="L30" s="129">
        <v>0.142</v>
      </c>
      <c r="M30" s="129">
        <v>0.143</v>
      </c>
      <c r="N30" s="129">
        <v>0.206</v>
      </c>
      <c r="O30" s="129">
        <v>0.148</v>
      </c>
      <c r="P30" s="129">
        <v>0.206</v>
      </c>
      <c r="Q30" s="129">
        <v>0.054</v>
      </c>
      <c r="R30" s="129">
        <v>0.091</v>
      </c>
      <c r="S30" s="129">
        <v>0.069</v>
      </c>
      <c r="T30" s="129">
        <v>0.149</v>
      </c>
      <c r="U30" s="129">
        <v>0.058</v>
      </c>
      <c r="V30" s="129">
        <v>0.068</v>
      </c>
      <c r="W30" s="129">
        <v>0.115</v>
      </c>
      <c r="X30" s="129">
        <v>0.067</v>
      </c>
      <c r="Y30" s="129">
        <v>0.066</v>
      </c>
      <c r="Z30" s="129">
        <v>0.182</v>
      </c>
      <c r="AA30" s="129">
        <v>0.142</v>
      </c>
      <c r="AB30" s="129">
        <v>-0.106</v>
      </c>
      <c r="AC30" s="129">
        <v>0.135</v>
      </c>
      <c r="AD30" s="129">
        <v>0.159</v>
      </c>
    </row>
    <row r="31" spans="1:30" ht="12.75">
      <c r="A31" s="21"/>
      <c r="B31" s="22"/>
      <c r="C31" s="22"/>
      <c r="D31" s="22" t="s">
        <v>124</v>
      </c>
      <c r="E31" s="21" t="s">
        <v>72</v>
      </c>
      <c r="F31" s="119">
        <v>0</v>
      </c>
      <c r="G31" s="130">
        <v>0</v>
      </c>
      <c r="H31" s="130">
        <v>0.13</v>
      </c>
      <c r="I31" s="130">
        <v>0.064</v>
      </c>
      <c r="J31" s="130">
        <v>0.138</v>
      </c>
      <c r="K31" s="130">
        <v>0.017</v>
      </c>
      <c r="L31" s="130">
        <v>0.125</v>
      </c>
      <c r="M31" s="130">
        <v>0.132</v>
      </c>
      <c r="N31" s="130">
        <v>0.182</v>
      </c>
      <c r="O31" s="130">
        <v>0.147</v>
      </c>
      <c r="P31" s="130">
        <v>0.194</v>
      </c>
      <c r="Q31" s="130">
        <v>0.04</v>
      </c>
      <c r="R31" s="130">
        <v>0.091</v>
      </c>
      <c r="S31" s="130">
        <v>0.078</v>
      </c>
      <c r="T31" s="130">
        <v>0.08</v>
      </c>
      <c r="U31" s="130">
        <v>0.056</v>
      </c>
      <c r="V31" s="130">
        <v>0.04</v>
      </c>
      <c r="W31" s="130">
        <v>0.051</v>
      </c>
      <c r="X31" s="130">
        <v>0.068</v>
      </c>
      <c r="Y31" s="130">
        <v>0.058</v>
      </c>
      <c r="Z31" s="130">
        <v>0.066</v>
      </c>
      <c r="AA31" s="130">
        <v>0.069</v>
      </c>
      <c r="AB31" s="130">
        <v>-0.031</v>
      </c>
      <c r="AC31" s="130">
        <v>0.353</v>
      </c>
      <c r="AD31" s="130">
        <v>0.051</v>
      </c>
    </row>
    <row r="32" spans="1:30" ht="12.75">
      <c r="A32" s="21"/>
      <c r="B32" s="22"/>
      <c r="C32" s="22"/>
      <c r="D32" s="22" t="s">
        <v>125</v>
      </c>
      <c r="E32" s="21" t="s">
        <v>73</v>
      </c>
      <c r="F32" s="119">
        <v>0</v>
      </c>
      <c r="G32" s="130">
        <v>0</v>
      </c>
      <c r="H32" s="130">
        <v>0.13</v>
      </c>
      <c r="I32" s="130">
        <v>0.064</v>
      </c>
      <c r="J32" s="130">
        <v>0.138</v>
      </c>
      <c r="K32" s="130">
        <v>0.017</v>
      </c>
      <c r="L32" s="130">
        <v>0.125</v>
      </c>
      <c r="M32" s="130">
        <v>0.132</v>
      </c>
      <c r="N32" s="130">
        <v>0.182</v>
      </c>
      <c r="O32" s="130">
        <v>0.147</v>
      </c>
      <c r="P32" s="130">
        <v>0.194</v>
      </c>
      <c r="Q32" s="130">
        <v>0.04</v>
      </c>
      <c r="R32" s="130">
        <v>0.091</v>
      </c>
      <c r="S32" s="130">
        <v>0.078</v>
      </c>
      <c r="T32" s="130">
        <v>0.142</v>
      </c>
      <c r="U32" s="130">
        <v>0.056</v>
      </c>
      <c r="V32" s="130">
        <v>0.084</v>
      </c>
      <c r="W32" s="130">
        <v>0.127</v>
      </c>
      <c r="X32" s="130">
        <v>0.061</v>
      </c>
      <c r="Y32" s="130">
        <v>0.022</v>
      </c>
      <c r="Z32" s="130">
        <v>0.181</v>
      </c>
      <c r="AA32" s="130">
        <v>0.157</v>
      </c>
      <c r="AB32" s="130">
        <v>-0.033</v>
      </c>
      <c r="AC32" s="130">
        <v>0.117</v>
      </c>
      <c r="AD32" s="130">
        <v>0.139</v>
      </c>
    </row>
    <row r="33" spans="1:30" ht="12.75">
      <c r="A33" s="21"/>
      <c r="B33" s="22"/>
      <c r="C33" s="22"/>
      <c r="D33" s="22" t="s">
        <v>126</v>
      </c>
      <c r="E33" s="21" t="s">
        <v>74</v>
      </c>
      <c r="F33" s="119">
        <v>0</v>
      </c>
      <c r="G33" s="130">
        <v>0</v>
      </c>
      <c r="H33" s="130">
        <v>0.16</v>
      </c>
      <c r="I33" s="130">
        <v>0.142</v>
      </c>
      <c r="J33" s="130">
        <v>0.176</v>
      </c>
      <c r="K33" s="130">
        <v>0.063</v>
      </c>
      <c r="L33" s="130">
        <v>0.183</v>
      </c>
      <c r="M33" s="130">
        <v>0.168</v>
      </c>
      <c r="N33" s="130">
        <v>0.225</v>
      </c>
      <c r="O33" s="130">
        <v>0.15</v>
      </c>
      <c r="P33" s="130">
        <v>0.238</v>
      </c>
      <c r="Q33" s="130">
        <v>0.092</v>
      </c>
      <c r="R33" s="130">
        <v>0.09</v>
      </c>
      <c r="S33" s="130">
        <v>0.043</v>
      </c>
      <c r="T33" s="130">
        <v>0.19</v>
      </c>
      <c r="U33" s="130">
        <v>0.068</v>
      </c>
      <c r="V33" s="130">
        <v>0.04</v>
      </c>
      <c r="W33" s="130">
        <v>0.097</v>
      </c>
      <c r="X33" s="130">
        <v>0.08</v>
      </c>
      <c r="Y33" s="130">
        <v>0.151</v>
      </c>
      <c r="Z33" s="130">
        <v>0.197</v>
      </c>
      <c r="AA33" s="130">
        <v>0.124</v>
      </c>
      <c r="AB33" s="130">
        <v>-0.237</v>
      </c>
      <c r="AC33" s="130">
        <v>0.146</v>
      </c>
      <c r="AD33" s="130">
        <v>0.217</v>
      </c>
    </row>
    <row r="34" spans="1:30" ht="12.75">
      <c r="A34" s="18"/>
      <c r="B34" s="18"/>
      <c r="C34" s="5"/>
      <c r="D34" s="18" t="s">
        <v>127</v>
      </c>
      <c r="E34" s="117" t="s">
        <v>75</v>
      </c>
      <c r="F34" s="118">
        <v>0</v>
      </c>
      <c r="G34" s="129">
        <v>0</v>
      </c>
      <c r="H34" s="129">
        <v>0.125</v>
      </c>
      <c r="I34" s="129">
        <v>0.049</v>
      </c>
      <c r="J34" s="129">
        <v>0.086</v>
      </c>
      <c r="K34" s="129">
        <v>0.094</v>
      </c>
      <c r="L34" s="129">
        <v>0.069</v>
      </c>
      <c r="M34" s="129">
        <v>0.114</v>
      </c>
      <c r="N34" s="129">
        <v>0.027</v>
      </c>
      <c r="O34" s="129">
        <v>0.108</v>
      </c>
      <c r="P34" s="129">
        <v>0.099</v>
      </c>
      <c r="Q34" s="129">
        <v>0.068</v>
      </c>
      <c r="R34" s="129">
        <v>0.093</v>
      </c>
      <c r="S34" s="129">
        <v>0.087</v>
      </c>
      <c r="T34" s="129">
        <v>0.099</v>
      </c>
      <c r="U34" s="129">
        <v>0.05</v>
      </c>
      <c r="V34" s="129">
        <v>0.07</v>
      </c>
      <c r="W34" s="129">
        <v>0.101</v>
      </c>
      <c r="X34" s="129">
        <v>0.073</v>
      </c>
      <c r="Y34" s="129">
        <v>0.052</v>
      </c>
      <c r="Z34" s="129">
        <v>0.066</v>
      </c>
      <c r="AA34" s="129">
        <v>0.059</v>
      </c>
      <c r="AB34" s="129">
        <v>-0.033</v>
      </c>
      <c r="AC34" s="129">
        <v>0.112</v>
      </c>
      <c r="AD34" s="129">
        <v>0.106</v>
      </c>
    </row>
    <row r="35" spans="1:30" ht="12.75">
      <c r="A35" s="21"/>
      <c r="B35" s="22"/>
      <c r="C35" s="22"/>
      <c r="D35" s="22" t="s">
        <v>128</v>
      </c>
      <c r="E35" s="21" t="s">
        <v>76</v>
      </c>
      <c r="F35" s="119">
        <v>0</v>
      </c>
      <c r="G35" s="130">
        <v>0</v>
      </c>
      <c r="H35" s="130">
        <v>0.028</v>
      </c>
      <c r="I35" s="130">
        <v>0.043</v>
      </c>
      <c r="J35" s="130">
        <v>0.455</v>
      </c>
      <c r="K35" s="130">
        <v>0.507</v>
      </c>
      <c r="L35" s="130">
        <v>0.263</v>
      </c>
      <c r="M35" s="130">
        <v>0.366</v>
      </c>
      <c r="N35" s="130">
        <v>0.228</v>
      </c>
      <c r="O35" s="130">
        <v>0.033</v>
      </c>
      <c r="P35" s="130">
        <v>0.056</v>
      </c>
      <c r="Q35" s="130">
        <v>-0.058</v>
      </c>
      <c r="R35" s="130">
        <v>0.079</v>
      </c>
      <c r="S35" s="130">
        <v>0.039</v>
      </c>
      <c r="T35" s="130">
        <v>0.057</v>
      </c>
      <c r="U35" s="130">
        <v>0.034</v>
      </c>
      <c r="V35" s="130">
        <v>0.123</v>
      </c>
      <c r="W35" s="130">
        <v>0.093</v>
      </c>
      <c r="X35" s="130">
        <v>0.113</v>
      </c>
      <c r="Y35" s="130">
        <v>0.074</v>
      </c>
      <c r="Z35" s="130">
        <v>0.073</v>
      </c>
      <c r="AA35" s="130">
        <v>0.097</v>
      </c>
      <c r="AB35" s="130">
        <v>-0.402</v>
      </c>
      <c r="AC35" s="130">
        <v>0.204</v>
      </c>
      <c r="AD35" s="130">
        <v>0.869</v>
      </c>
    </row>
    <row r="36" spans="1:30" ht="12.75">
      <c r="A36" s="21"/>
      <c r="B36" s="22"/>
      <c r="C36" s="22"/>
      <c r="D36" s="22" t="s">
        <v>129</v>
      </c>
      <c r="E36" s="21" t="s">
        <v>77</v>
      </c>
      <c r="F36" s="119">
        <v>0</v>
      </c>
      <c r="G36" s="130">
        <v>0</v>
      </c>
      <c r="H36" s="130">
        <v>0.16</v>
      </c>
      <c r="I36" s="130">
        <v>0.142</v>
      </c>
      <c r="J36" s="130">
        <v>0.176</v>
      </c>
      <c r="K36" s="130">
        <v>0.063</v>
      </c>
      <c r="L36" s="130">
        <v>0.183</v>
      </c>
      <c r="M36" s="130">
        <v>0.168</v>
      </c>
      <c r="N36" s="130">
        <v>0.225</v>
      </c>
      <c r="O36" s="130">
        <v>0.149</v>
      </c>
      <c r="P36" s="130">
        <v>0.23</v>
      </c>
      <c r="Q36" s="130">
        <v>0.091</v>
      </c>
      <c r="R36" s="130">
        <v>0.087</v>
      </c>
      <c r="S36" s="130">
        <v>0.038</v>
      </c>
      <c r="T36" s="130">
        <v>0.329</v>
      </c>
      <c r="U36" s="130">
        <v>-0.004</v>
      </c>
      <c r="V36" s="130">
        <v>0.066</v>
      </c>
      <c r="W36" s="130">
        <v>0.179</v>
      </c>
      <c r="X36" s="130">
        <v>0.086</v>
      </c>
      <c r="Y36" s="130">
        <v>0.105</v>
      </c>
      <c r="Z36" s="130">
        <v>0.142</v>
      </c>
      <c r="AA36" s="130">
        <v>0.091</v>
      </c>
      <c r="AB36" s="130">
        <v>0.292</v>
      </c>
      <c r="AC36" s="130">
        <v>0.188</v>
      </c>
      <c r="AD36" s="130">
        <v>0.197</v>
      </c>
    </row>
    <row r="37" spans="1:30" ht="12.75">
      <c r="A37" s="21"/>
      <c r="B37" s="22"/>
      <c r="C37" s="22"/>
      <c r="D37" s="22" t="s">
        <v>130</v>
      </c>
      <c r="E37" s="21" t="s">
        <v>78</v>
      </c>
      <c r="F37" s="119">
        <v>0</v>
      </c>
      <c r="G37" s="130">
        <v>0</v>
      </c>
      <c r="H37" s="130">
        <v>0.223</v>
      </c>
      <c r="I37" s="130">
        <v>0.045</v>
      </c>
      <c r="J37" s="130">
        <v>-0.024</v>
      </c>
      <c r="K37" s="130">
        <v>0.205</v>
      </c>
      <c r="L37" s="130">
        <v>0.082</v>
      </c>
      <c r="M37" s="130">
        <v>0.014</v>
      </c>
      <c r="N37" s="130">
        <v>0.095</v>
      </c>
      <c r="O37" s="130">
        <v>0.116</v>
      </c>
      <c r="P37" s="130">
        <v>0.018</v>
      </c>
      <c r="Q37" s="130">
        <v>-0.041</v>
      </c>
      <c r="R37" s="130">
        <v>0.236</v>
      </c>
      <c r="S37" s="130">
        <v>0.203</v>
      </c>
      <c r="T37" s="130">
        <v>0.126</v>
      </c>
      <c r="U37" s="130">
        <v>0.1</v>
      </c>
      <c r="V37" s="130">
        <v>0.035</v>
      </c>
      <c r="W37" s="130">
        <v>0.122</v>
      </c>
      <c r="X37" s="130">
        <v>0.034</v>
      </c>
      <c r="Y37" s="130">
        <v>0.067</v>
      </c>
      <c r="Z37" s="130">
        <v>0.1</v>
      </c>
      <c r="AA37" s="130">
        <v>0.084</v>
      </c>
      <c r="AB37" s="130">
        <v>-0.024</v>
      </c>
      <c r="AC37" s="130">
        <v>0.18</v>
      </c>
      <c r="AD37" s="130">
        <v>0.103</v>
      </c>
    </row>
    <row r="38" spans="1:30" ht="12.75">
      <c r="A38" s="21"/>
      <c r="B38" s="22"/>
      <c r="C38" s="22"/>
      <c r="D38" s="22" t="s">
        <v>131</v>
      </c>
      <c r="E38" s="21" t="s">
        <v>79</v>
      </c>
      <c r="F38" s="119">
        <v>0</v>
      </c>
      <c r="G38" s="130">
        <v>0</v>
      </c>
      <c r="H38" s="130">
        <v>0.032</v>
      </c>
      <c r="I38" s="130">
        <v>0.033</v>
      </c>
      <c r="J38" s="130">
        <v>0.047</v>
      </c>
      <c r="K38" s="130">
        <v>0.054</v>
      </c>
      <c r="L38" s="130">
        <v>0.027</v>
      </c>
      <c r="M38" s="130">
        <v>0.081</v>
      </c>
      <c r="N38" s="130">
        <v>0.043</v>
      </c>
      <c r="O38" s="130">
        <v>0.107</v>
      </c>
      <c r="P38" s="130">
        <v>0.155</v>
      </c>
      <c r="Q38" s="130">
        <v>0.082</v>
      </c>
      <c r="R38" s="130">
        <v>0.01</v>
      </c>
      <c r="S38" s="130">
        <v>-0.002</v>
      </c>
      <c r="T38" s="130">
        <v>-0.003</v>
      </c>
      <c r="U38" s="130">
        <v>0.007</v>
      </c>
      <c r="V38" s="130">
        <v>0.057</v>
      </c>
      <c r="W38" s="130">
        <v>0.045</v>
      </c>
      <c r="X38" s="130">
        <v>0.062</v>
      </c>
      <c r="Y38" s="130">
        <v>0.07</v>
      </c>
      <c r="Z38" s="130">
        <v>0.048</v>
      </c>
      <c r="AA38" s="130">
        <v>0.039</v>
      </c>
      <c r="AB38" s="130">
        <v>0.003</v>
      </c>
      <c r="AC38" s="130">
        <v>0.041</v>
      </c>
      <c r="AD38" s="130">
        <v>0.015</v>
      </c>
    </row>
    <row r="39" spans="1:30" ht="12.75">
      <c r="A39" s="21"/>
      <c r="B39" s="22"/>
      <c r="C39" s="22"/>
      <c r="D39" s="22" t="s">
        <v>132</v>
      </c>
      <c r="E39" s="21" t="s">
        <v>46</v>
      </c>
      <c r="F39" s="119">
        <v>0</v>
      </c>
      <c r="G39" s="130">
        <v>0</v>
      </c>
      <c r="H39" s="130">
        <v>0.032</v>
      </c>
      <c r="I39" s="130">
        <v>0.033</v>
      </c>
      <c r="J39" s="130">
        <v>0.047</v>
      </c>
      <c r="K39" s="130">
        <v>0.054</v>
      </c>
      <c r="L39" s="130">
        <v>0.027</v>
      </c>
      <c r="M39" s="130">
        <v>0.081</v>
      </c>
      <c r="N39" s="130">
        <v>0.043</v>
      </c>
      <c r="O39" s="130">
        <v>0.107</v>
      </c>
      <c r="P39" s="130">
        <v>0.155</v>
      </c>
      <c r="Q39" s="130">
        <v>0.082</v>
      </c>
      <c r="R39" s="130">
        <v>0.01</v>
      </c>
      <c r="S39" s="130">
        <v>-0.002</v>
      </c>
      <c r="T39" s="130">
        <v>0.06</v>
      </c>
      <c r="U39" s="130">
        <v>0.039</v>
      </c>
      <c r="V39" s="130">
        <v>-0.075</v>
      </c>
      <c r="W39" s="130">
        <v>0.142</v>
      </c>
      <c r="X39" s="130">
        <v>0.063</v>
      </c>
      <c r="Y39" s="130">
        <v>0.079</v>
      </c>
      <c r="Z39" s="130">
        <v>0.095</v>
      </c>
      <c r="AA39" s="130">
        <v>0.098</v>
      </c>
      <c r="AB39" s="130">
        <v>-0.008</v>
      </c>
      <c r="AC39" s="130">
        <v>0.132</v>
      </c>
      <c r="AD39" s="130">
        <v>0.01</v>
      </c>
    </row>
    <row r="40" spans="1:30" ht="12.75">
      <c r="A40" s="21"/>
      <c r="B40" s="22"/>
      <c r="C40" s="22"/>
      <c r="D40" s="22" t="s">
        <v>133</v>
      </c>
      <c r="E40" s="21" t="s">
        <v>80</v>
      </c>
      <c r="F40" s="119">
        <v>0</v>
      </c>
      <c r="G40" s="130">
        <v>0</v>
      </c>
      <c r="H40" s="130">
        <v>0.032</v>
      </c>
      <c r="I40" s="130">
        <v>0.033</v>
      </c>
      <c r="J40" s="130">
        <v>0.047</v>
      </c>
      <c r="K40" s="130">
        <v>0.054</v>
      </c>
      <c r="L40" s="130">
        <v>0.027</v>
      </c>
      <c r="M40" s="130">
        <v>0.081</v>
      </c>
      <c r="N40" s="130">
        <v>0.043</v>
      </c>
      <c r="O40" s="130">
        <v>0.107</v>
      </c>
      <c r="P40" s="130">
        <v>0.155</v>
      </c>
      <c r="Q40" s="130">
        <v>0.082</v>
      </c>
      <c r="R40" s="130">
        <v>0.01</v>
      </c>
      <c r="S40" s="130">
        <v>-0.002</v>
      </c>
      <c r="T40" s="130">
        <v>0.065</v>
      </c>
      <c r="U40" s="130">
        <v>0.035</v>
      </c>
      <c r="V40" s="130">
        <v>0.149</v>
      </c>
      <c r="W40" s="130">
        <v>0.161</v>
      </c>
      <c r="X40" s="130">
        <v>0.098</v>
      </c>
      <c r="Y40" s="130">
        <v>0.042</v>
      </c>
      <c r="Z40" s="130">
        <v>0.041</v>
      </c>
      <c r="AA40" s="130">
        <v>0.047</v>
      </c>
      <c r="AB40" s="130">
        <v>-0.068</v>
      </c>
      <c r="AC40" s="130">
        <v>0.058</v>
      </c>
      <c r="AD40" s="130">
        <v>0.014</v>
      </c>
    </row>
    <row r="41" spans="1:30" ht="12.75">
      <c r="A41" s="21"/>
      <c r="B41" s="22"/>
      <c r="C41" s="22"/>
      <c r="D41" s="22" t="s">
        <v>134</v>
      </c>
      <c r="E41" s="21" t="s">
        <v>81</v>
      </c>
      <c r="F41" s="119">
        <v>0</v>
      </c>
      <c r="G41" s="130">
        <v>0</v>
      </c>
      <c r="H41" s="130">
        <v>0.056</v>
      </c>
      <c r="I41" s="130">
        <v>0.039</v>
      </c>
      <c r="J41" s="130">
        <v>0.005</v>
      </c>
      <c r="K41" s="130">
        <v>0.059</v>
      </c>
      <c r="L41" s="130">
        <v>0.007</v>
      </c>
      <c r="M41" s="130">
        <v>0.025</v>
      </c>
      <c r="N41" s="130">
        <v>0.092</v>
      </c>
      <c r="O41" s="130">
        <v>0.06</v>
      </c>
      <c r="P41" s="130">
        <v>0.049</v>
      </c>
      <c r="Q41" s="130">
        <v>0.073</v>
      </c>
      <c r="R41" s="130">
        <v>0.144</v>
      </c>
      <c r="S41" s="130">
        <v>0.147</v>
      </c>
      <c r="T41" s="130">
        <v>0.218</v>
      </c>
      <c r="U41" s="130">
        <v>0.092</v>
      </c>
      <c r="V41" s="130">
        <v>0.069</v>
      </c>
      <c r="W41" s="130">
        <v>0.052</v>
      </c>
      <c r="X41" s="130">
        <v>0.114</v>
      </c>
      <c r="Y41" s="130">
        <v>0.02</v>
      </c>
      <c r="Z41" s="130">
        <v>0.07</v>
      </c>
      <c r="AA41" s="130">
        <v>0.049</v>
      </c>
      <c r="AB41" s="130">
        <v>0.028</v>
      </c>
      <c r="AC41" s="130">
        <v>0.024</v>
      </c>
      <c r="AD41" s="130">
        <v>0.096</v>
      </c>
    </row>
    <row r="42" spans="1:30" ht="12.75">
      <c r="A42" s="21"/>
      <c r="B42" s="22"/>
      <c r="C42" s="22"/>
      <c r="D42" s="22" t="s">
        <v>135</v>
      </c>
      <c r="E42" s="21" t="s">
        <v>82</v>
      </c>
      <c r="F42" s="119">
        <v>0</v>
      </c>
      <c r="G42" s="130">
        <v>0</v>
      </c>
      <c r="H42" s="130">
        <v>0.182</v>
      </c>
      <c r="I42" s="130">
        <v>0.122</v>
      </c>
      <c r="J42" s="130">
        <v>0.394</v>
      </c>
      <c r="K42" s="130">
        <v>-0.05</v>
      </c>
      <c r="L42" s="130">
        <v>0.194</v>
      </c>
      <c r="M42" s="130">
        <v>0.183</v>
      </c>
      <c r="N42" s="130">
        <v>0.066</v>
      </c>
      <c r="O42" s="130">
        <v>0.148</v>
      </c>
      <c r="P42" s="130">
        <v>0.069</v>
      </c>
      <c r="Q42" s="130">
        <v>0.155</v>
      </c>
      <c r="R42" s="130">
        <v>0.086</v>
      </c>
      <c r="S42" s="130">
        <v>0.18</v>
      </c>
      <c r="T42" s="130">
        <v>0.069</v>
      </c>
      <c r="U42" s="130">
        <v>0.044</v>
      </c>
      <c r="V42" s="130">
        <v>0.034</v>
      </c>
      <c r="W42" s="130">
        <v>0.017</v>
      </c>
      <c r="X42" s="130">
        <v>0.037</v>
      </c>
      <c r="Y42" s="130">
        <v>0.023</v>
      </c>
      <c r="Z42" s="130">
        <v>0.036</v>
      </c>
      <c r="AA42" s="130">
        <v>0.022</v>
      </c>
      <c r="AB42" s="130">
        <v>-0.375</v>
      </c>
      <c r="AC42" s="130">
        <v>0.586</v>
      </c>
      <c r="AD42" s="130">
        <v>0.174</v>
      </c>
    </row>
    <row r="43" spans="1:30" ht="12.75">
      <c r="A43" s="21"/>
      <c r="B43" s="22"/>
      <c r="C43" s="22"/>
      <c r="D43" s="22" t="s">
        <v>136</v>
      </c>
      <c r="E43" s="21" t="s">
        <v>83</v>
      </c>
      <c r="F43" s="119">
        <v>0</v>
      </c>
      <c r="G43" s="130">
        <v>0</v>
      </c>
      <c r="H43" s="130">
        <v>0.023</v>
      </c>
      <c r="I43" s="130">
        <v>0.136</v>
      </c>
      <c r="J43" s="130">
        <v>0.091</v>
      </c>
      <c r="K43" s="130">
        <v>0.201</v>
      </c>
      <c r="L43" s="130">
        <v>0.082</v>
      </c>
      <c r="M43" s="130">
        <v>-0.033</v>
      </c>
      <c r="N43" s="130">
        <v>0.08</v>
      </c>
      <c r="O43" s="130">
        <v>0.143</v>
      </c>
      <c r="P43" s="130">
        <v>0.119</v>
      </c>
      <c r="Q43" s="130">
        <v>0.151</v>
      </c>
      <c r="R43" s="130">
        <v>0.157</v>
      </c>
      <c r="S43" s="130">
        <v>0.021</v>
      </c>
      <c r="T43" s="130">
        <v>0.232</v>
      </c>
      <c r="U43" s="130">
        <v>0.058</v>
      </c>
      <c r="V43" s="130">
        <v>0.083</v>
      </c>
      <c r="W43" s="130">
        <v>0.101</v>
      </c>
      <c r="X43" s="130">
        <v>0.062</v>
      </c>
      <c r="Y43" s="130">
        <v>0.051</v>
      </c>
      <c r="Z43" s="130">
        <v>-0.002</v>
      </c>
      <c r="AA43" s="130">
        <v>0.034</v>
      </c>
      <c r="AB43" s="130">
        <v>0.159</v>
      </c>
      <c r="AC43" s="130">
        <v>0.089</v>
      </c>
      <c r="AD43" s="130">
        <v>0.081</v>
      </c>
    </row>
    <row r="44" spans="1:30" ht="12.75">
      <c r="A44" s="21"/>
      <c r="B44" s="22"/>
      <c r="C44" s="22"/>
      <c r="D44" s="22" t="s">
        <v>137</v>
      </c>
      <c r="E44" s="21" t="s">
        <v>84</v>
      </c>
      <c r="F44" s="119">
        <v>0</v>
      </c>
      <c r="G44" s="130">
        <v>0</v>
      </c>
      <c r="H44" s="130">
        <v>4.175</v>
      </c>
      <c r="I44" s="130">
        <v>0.061</v>
      </c>
      <c r="J44" s="130">
        <v>0.255</v>
      </c>
      <c r="K44" s="130">
        <v>0.28</v>
      </c>
      <c r="L44" s="130">
        <v>0.159</v>
      </c>
      <c r="M44" s="130">
        <v>0.343</v>
      </c>
      <c r="N44" s="130">
        <v>0.194</v>
      </c>
      <c r="O44" s="130">
        <v>0.14</v>
      </c>
      <c r="P44" s="130">
        <v>0.021</v>
      </c>
      <c r="Q44" s="130">
        <v>-0.053</v>
      </c>
      <c r="R44" s="130">
        <v>0.07</v>
      </c>
      <c r="S44" s="130">
        <v>-0.007</v>
      </c>
      <c r="T44" s="130">
        <v>0.109</v>
      </c>
      <c r="U44" s="130">
        <v>0.124</v>
      </c>
      <c r="V44" s="130">
        <v>0.161</v>
      </c>
      <c r="W44" s="130">
        <v>0.192</v>
      </c>
      <c r="X44" s="130">
        <v>0.07</v>
      </c>
      <c r="Y44" s="130">
        <v>0.048</v>
      </c>
      <c r="Z44" s="130">
        <v>0.093</v>
      </c>
      <c r="AA44" s="130">
        <v>0.082</v>
      </c>
      <c r="AB44" s="130">
        <v>-0.012</v>
      </c>
      <c r="AC44" s="130">
        <v>0.095</v>
      </c>
      <c r="AD44" s="130">
        <v>0.082</v>
      </c>
    </row>
    <row r="45" spans="1:30" ht="8.25" customHeight="1">
      <c r="A45" s="5"/>
      <c r="B45" s="5"/>
      <c r="C45" s="5"/>
      <c r="D45" s="5"/>
      <c r="E45" s="116"/>
      <c r="F45" s="10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</row>
    <row r="46" spans="1:30" ht="12.75">
      <c r="A46" s="18"/>
      <c r="B46" s="18"/>
      <c r="C46" s="5"/>
      <c r="D46" s="18" t="s">
        <v>85</v>
      </c>
      <c r="E46" s="117"/>
      <c r="F46" s="118">
        <v>0</v>
      </c>
      <c r="G46" s="129">
        <v>0</v>
      </c>
      <c r="H46" s="129">
        <v>0.084</v>
      </c>
      <c r="I46" s="129">
        <v>0.085</v>
      </c>
      <c r="J46" s="129">
        <v>0.101</v>
      </c>
      <c r="K46" s="129">
        <v>-0.005</v>
      </c>
      <c r="L46" s="129">
        <v>0.045</v>
      </c>
      <c r="M46" s="129">
        <v>0.063</v>
      </c>
      <c r="N46" s="129">
        <v>0.087</v>
      </c>
      <c r="O46" s="129">
        <v>0.044</v>
      </c>
      <c r="P46" s="129">
        <v>0.115</v>
      </c>
      <c r="Q46" s="129">
        <v>0.096</v>
      </c>
      <c r="R46" s="129">
        <v>0.049</v>
      </c>
      <c r="S46" s="129">
        <v>0.015</v>
      </c>
      <c r="T46" s="129">
        <v>0.019</v>
      </c>
      <c r="U46" s="129">
        <v>-0.032</v>
      </c>
      <c r="V46" s="129">
        <v>0.08</v>
      </c>
      <c r="W46" s="129">
        <v>0.141</v>
      </c>
      <c r="X46" s="129">
        <v>0.045</v>
      </c>
      <c r="Y46" s="129">
        <v>-0.024</v>
      </c>
      <c r="Z46" s="129">
        <v>0.091</v>
      </c>
      <c r="AA46" s="129">
        <v>0.15</v>
      </c>
      <c r="AB46" s="129">
        <v>-0.017</v>
      </c>
      <c r="AC46" s="129">
        <v>0.134</v>
      </c>
      <c r="AD46" s="129">
        <v>0.118</v>
      </c>
    </row>
    <row r="47" spans="1:30" ht="8.25" customHeight="1" thickBot="1">
      <c r="A47" s="5"/>
      <c r="B47" s="5"/>
      <c r="C47" s="5"/>
      <c r="D47" s="5"/>
      <c r="E47" s="1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3:30" s="149" customFormat="1" ht="13.5" thickTop="1">
      <c r="C48" s="33"/>
      <c r="D48" s="34" t="s">
        <v>144</v>
      </c>
      <c r="E48" s="150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</row>
    <row r="49" spans="3:5" s="149" customFormat="1" ht="12.75">
      <c r="C49" s="33"/>
      <c r="D49" s="37">
        <f>'CYGDP CP'!D49</f>
        <v>45001</v>
      </c>
      <c r="E49" s="152"/>
    </row>
    <row r="50" ht="12.75">
      <c r="C50" s="5"/>
    </row>
    <row r="51" spans="3:30" ht="12.75">
      <c r="C51" s="5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</row>
    <row r="52" spans="3:30" ht="12.75">
      <c r="C52" s="5"/>
      <c r="D52" s="15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65"/>
  <sheetViews>
    <sheetView showZeros="0" view="pageBreakPreview" zoomScaleSheetLayoutView="100" zoomScalePageLayoutView="0" workbookViewId="0" topLeftCell="A1">
      <pane xSplit="5" ySplit="8" topLeftCell="AD9" activePane="bottomRight" state="frozen"/>
      <selection pane="topLeft" activeCell="AC6" sqref="AC6"/>
      <selection pane="topRight" activeCell="AC6" sqref="AC6"/>
      <selection pane="bottomLeft" activeCell="AC6" sqref="AC6"/>
      <selection pane="bottomRight" activeCell="AC6" sqref="AC6"/>
    </sheetView>
  </sheetViews>
  <sheetFormatPr defaultColWidth="9.140625" defaultRowHeight="15"/>
  <cols>
    <col min="1" max="2" width="2.7109375" style="15" customWidth="1"/>
    <col min="3" max="3" width="1.57421875" style="15" customWidth="1"/>
    <col min="4" max="4" width="53.28125" style="15" bestFit="1" customWidth="1"/>
    <col min="5" max="5" width="6.140625" style="124" bestFit="1" customWidth="1"/>
    <col min="6" max="6" width="5.140625" style="15" bestFit="1" customWidth="1"/>
    <col min="7" max="10" width="5.140625" style="15" hidden="1" customWidth="1"/>
    <col min="11" max="14" width="5.7109375" style="15" hidden="1" customWidth="1"/>
    <col min="15" max="30" width="7.421875" style="15" customWidth="1"/>
    <col min="31" max="16384" width="9.140625" style="15" customWidth="1"/>
  </cols>
  <sheetData>
    <row r="1" spans="1:5" s="1" customFormat="1" ht="17.25">
      <c r="A1" s="112"/>
      <c r="D1" s="110" t="s">
        <v>92</v>
      </c>
      <c r="E1" s="112"/>
    </row>
    <row r="2" spans="4:5" s="4" customFormat="1" ht="17.25">
      <c r="D2" s="4" t="s">
        <v>34</v>
      </c>
      <c r="E2" s="111"/>
    </row>
    <row r="3" spans="4:5" s="1" customFormat="1" ht="17.25">
      <c r="D3" s="110" t="s">
        <v>141</v>
      </c>
      <c r="E3" s="112"/>
    </row>
    <row r="4" spans="4:5" s="39" customFormat="1" ht="15" thickBot="1">
      <c r="D4" s="113" t="s">
        <v>93</v>
      </c>
      <c r="E4" s="114"/>
    </row>
    <row r="5" spans="1:30" s="11" customFormat="1" ht="14.25" thickBot="1" thickTop="1">
      <c r="A5" s="12"/>
      <c r="B5" s="12"/>
      <c r="C5" s="12"/>
      <c r="D5" s="115" t="s">
        <v>37</v>
      </c>
      <c r="E5" s="115" t="s">
        <v>38</v>
      </c>
      <c r="F5" s="59"/>
      <c r="G5" s="59">
        <v>1999</v>
      </c>
      <c r="H5" s="59">
        <v>2000</v>
      </c>
      <c r="I5" s="59">
        <v>2001</v>
      </c>
      <c r="J5" s="59">
        <v>2002</v>
      </c>
      <c r="K5" s="59">
        <v>2003</v>
      </c>
      <c r="L5" s="59">
        <v>2004</v>
      </c>
      <c r="M5" s="59">
        <v>2005</v>
      </c>
      <c r="N5" s="59">
        <v>2006</v>
      </c>
      <c r="O5" s="59">
        <v>2007</v>
      </c>
      <c r="P5" s="59">
        <v>2008</v>
      </c>
      <c r="Q5" s="59">
        <v>2009</v>
      </c>
      <c r="R5" s="59">
        <v>2010</v>
      </c>
      <c r="S5" s="59">
        <v>2011</v>
      </c>
      <c r="T5" s="59">
        <v>2012</v>
      </c>
      <c r="U5" s="59">
        <v>2013</v>
      </c>
      <c r="V5" s="59">
        <v>2014</v>
      </c>
      <c r="W5" s="59">
        <v>2015</v>
      </c>
      <c r="X5" s="59">
        <v>2016</v>
      </c>
      <c r="Y5" s="59">
        <v>2017</v>
      </c>
      <c r="Z5" s="59">
        <v>2018</v>
      </c>
      <c r="AA5" s="59">
        <v>2019</v>
      </c>
      <c r="AB5" s="59">
        <v>2020</v>
      </c>
      <c r="AC5" s="59">
        <v>2021</v>
      </c>
      <c r="AD5" s="59">
        <v>2022</v>
      </c>
    </row>
    <row r="6" spans="1:30" ht="8.25" customHeight="1" thickTop="1">
      <c r="A6" s="5"/>
      <c r="B6" s="5"/>
      <c r="C6" s="5"/>
      <c r="D6" s="5"/>
      <c r="E6" s="11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2.75">
      <c r="A7" s="18"/>
      <c r="B7" s="18"/>
      <c r="C7" s="5"/>
      <c r="D7" s="18" t="s">
        <v>39</v>
      </c>
      <c r="E7" s="117"/>
      <c r="F7" s="133">
        <v>0</v>
      </c>
      <c r="G7" s="133">
        <v>0</v>
      </c>
      <c r="H7" s="133">
        <v>8.95</v>
      </c>
      <c r="I7" s="133">
        <v>9.466</v>
      </c>
      <c r="J7" s="133">
        <v>11.426</v>
      </c>
      <c r="K7" s="133">
        <v>2.36</v>
      </c>
      <c r="L7" s="133">
        <v>8.25</v>
      </c>
      <c r="M7" s="133">
        <v>9.035</v>
      </c>
      <c r="N7" s="133">
        <v>9.115</v>
      </c>
      <c r="O7" s="133">
        <v>7.343</v>
      </c>
      <c r="P7" s="133">
        <v>10.475</v>
      </c>
      <c r="Q7" s="133">
        <v>5.295</v>
      </c>
      <c r="R7" s="133">
        <v>6.503</v>
      </c>
      <c r="S7" s="133">
        <v>6.279</v>
      </c>
      <c r="T7" s="133">
        <v>8.526</v>
      </c>
      <c r="U7" s="133">
        <v>3.335</v>
      </c>
      <c r="V7" s="133">
        <v>7.582</v>
      </c>
      <c r="W7" s="133">
        <v>8.788</v>
      </c>
      <c r="X7" s="133">
        <v>5.865</v>
      </c>
      <c r="Y7" s="133">
        <v>3.937</v>
      </c>
      <c r="Z7" s="133">
        <v>8.54</v>
      </c>
      <c r="AA7" s="133">
        <v>9.464</v>
      </c>
      <c r="AB7" s="133">
        <v>-3.374</v>
      </c>
      <c r="AC7" s="133">
        <v>10.877</v>
      </c>
      <c r="AD7" s="133">
        <v>8.157</v>
      </c>
    </row>
    <row r="8" spans="1:30" ht="8.25" customHeight="1">
      <c r="A8" s="5"/>
      <c r="B8" s="5"/>
      <c r="C8" s="5"/>
      <c r="D8" s="5"/>
      <c r="E8" s="116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</row>
    <row r="9" spans="1:30" ht="12.75">
      <c r="A9" s="18"/>
      <c r="B9" s="18"/>
      <c r="C9" s="5"/>
      <c r="D9" s="18" t="s">
        <v>111</v>
      </c>
      <c r="E9" s="117" t="s">
        <v>40</v>
      </c>
      <c r="F9" s="133">
        <v>0</v>
      </c>
      <c r="G9" s="133">
        <v>0</v>
      </c>
      <c r="H9" s="133">
        <v>2.89</v>
      </c>
      <c r="I9" s="133">
        <v>3.407</v>
      </c>
      <c r="J9" s="133">
        <v>5.492</v>
      </c>
      <c r="K9" s="133">
        <v>-0.669</v>
      </c>
      <c r="L9" s="133">
        <v>2.379</v>
      </c>
      <c r="M9" s="133">
        <v>1.591</v>
      </c>
      <c r="N9" s="133">
        <v>1.986</v>
      </c>
      <c r="O9" s="133">
        <v>0.115</v>
      </c>
      <c r="P9" s="133">
        <v>2.219</v>
      </c>
      <c r="Q9" s="133">
        <v>1.578</v>
      </c>
      <c r="R9" s="133">
        <v>1.555</v>
      </c>
      <c r="S9" s="133">
        <v>0.98</v>
      </c>
      <c r="T9" s="133">
        <v>1.982</v>
      </c>
      <c r="U9" s="133">
        <v>0.913</v>
      </c>
      <c r="V9" s="133">
        <v>1.885</v>
      </c>
      <c r="W9" s="133">
        <v>1.326</v>
      </c>
      <c r="X9" s="133">
        <v>0.978</v>
      </c>
      <c r="Y9" s="133">
        <v>1.239</v>
      </c>
      <c r="Z9" s="133">
        <v>1.61</v>
      </c>
      <c r="AA9" s="133">
        <v>1.295</v>
      </c>
      <c r="AB9" s="133">
        <v>0.212</v>
      </c>
      <c r="AC9" s="133">
        <v>1.643</v>
      </c>
      <c r="AD9" s="133">
        <v>0.384</v>
      </c>
    </row>
    <row r="10" spans="1:30" ht="12.75">
      <c r="A10" s="21"/>
      <c r="B10" s="22"/>
      <c r="C10" s="22"/>
      <c r="D10" s="22" t="s">
        <v>112</v>
      </c>
      <c r="E10" s="21" t="s">
        <v>41</v>
      </c>
      <c r="F10" s="135">
        <v>0</v>
      </c>
      <c r="G10" s="135">
        <v>0</v>
      </c>
      <c r="H10" s="135">
        <v>1.811</v>
      </c>
      <c r="I10" s="135">
        <v>2.101</v>
      </c>
      <c r="J10" s="135">
        <v>4.446</v>
      </c>
      <c r="K10" s="135">
        <v>-0.915</v>
      </c>
      <c r="L10" s="135">
        <v>-0.082</v>
      </c>
      <c r="M10" s="135">
        <v>1.718</v>
      </c>
      <c r="N10" s="135">
        <v>0.305</v>
      </c>
      <c r="O10" s="135">
        <v>0.802</v>
      </c>
      <c r="P10" s="135">
        <v>1.202</v>
      </c>
      <c r="Q10" s="135">
        <v>1.73</v>
      </c>
      <c r="R10" s="135">
        <v>0.931</v>
      </c>
      <c r="S10" s="135">
        <v>0.677</v>
      </c>
      <c r="T10" s="135">
        <v>1.464</v>
      </c>
      <c r="U10" s="135">
        <v>0.696</v>
      </c>
      <c r="V10" s="135">
        <v>1.545</v>
      </c>
      <c r="W10" s="135">
        <v>0.654</v>
      </c>
      <c r="X10" s="135">
        <v>0.522</v>
      </c>
      <c r="Y10" s="135">
        <v>0.827</v>
      </c>
      <c r="Z10" s="135">
        <v>0.995</v>
      </c>
      <c r="AA10" s="135">
        <v>0.66</v>
      </c>
      <c r="AB10" s="135">
        <v>0.05</v>
      </c>
      <c r="AC10" s="135">
        <v>1.089</v>
      </c>
      <c r="AD10" s="135">
        <v>-0.136</v>
      </c>
    </row>
    <row r="11" spans="1:30" ht="12.75">
      <c r="A11" s="21"/>
      <c r="B11" s="22"/>
      <c r="C11" s="22"/>
      <c r="D11" s="22" t="s">
        <v>113</v>
      </c>
      <c r="E11" s="21" t="s">
        <v>42</v>
      </c>
      <c r="F11" s="135">
        <v>0</v>
      </c>
      <c r="G11" s="135">
        <v>0</v>
      </c>
      <c r="H11" s="135">
        <v>0.508</v>
      </c>
      <c r="I11" s="135">
        <v>0.441</v>
      </c>
      <c r="J11" s="135">
        <v>0.191</v>
      </c>
      <c r="K11" s="135">
        <v>-0.537</v>
      </c>
      <c r="L11" s="135">
        <v>1.658</v>
      </c>
      <c r="M11" s="135">
        <v>-0.906</v>
      </c>
      <c r="N11" s="135">
        <v>0.938</v>
      </c>
      <c r="O11" s="135">
        <v>-1.013</v>
      </c>
      <c r="P11" s="135">
        <v>0.67</v>
      </c>
      <c r="Q11" s="135">
        <v>-0.406</v>
      </c>
      <c r="R11" s="135">
        <v>0.301</v>
      </c>
      <c r="S11" s="135">
        <v>0.065</v>
      </c>
      <c r="T11" s="135">
        <v>0.186</v>
      </c>
      <c r="U11" s="135">
        <v>-0.103</v>
      </c>
      <c r="V11" s="135">
        <v>-0.039</v>
      </c>
      <c r="W11" s="135">
        <v>0.26</v>
      </c>
      <c r="X11" s="135">
        <v>0.046</v>
      </c>
      <c r="Y11" s="135">
        <v>0.029</v>
      </c>
      <c r="Z11" s="135">
        <v>0.124</v>
      </c>
      <c r="AA11" s="135">
        <v>0.08</v>
      </c>
      <c r="AB11" s="135">
        <v>-0.159</v>
      </c>
      <c r="AC11" s="135">
        <v>-0.009</v>
      </c>
      <c r="AD11" s="135">
        <v>0.05</v>
      </c>
    </row>
    <row r="12" spans="1:30" ht="12.75">
      <c r="A12" s="21"/>
      <c r="B12" s="22"/>
      <c r="C12" s="22"/>
      <c r="D12" s="22" t="s">
        <v>114</v>
      </c>
      <c r="E12" s="21" t="s">
        <v>43</v>
      </c>
      <c r="F12" s="135">
        <v>0</v>
      </c>
      <c r="G12" s="135">
        <v>0</v>
      </c>
      <c r="H12" s="135">
        <v>0.174</v>
      </c>
      <c r="I12" s="135">
        <v>0.222</v>
      </c>
      <c r="J12" s="135">
        <v>0.147</v>
      </c>
      <c r="K12" s="135">
        <v>0.131</v>
      </c>
      <c r="L12" s="135">
        <v>0.137</v>
      </c>
      <c r="M12" s="135">
        <v>0.132</v>
      </c>
      <c r="N12" s="135">
        <v>0.126</v>
      </c>
      <c r="O12" s="135">
        <v>0.068</v>
      </c>
      <c r="P12" s="135">
        <v>0.069</v>
      </c>
      <c r="Q12" s="135">
        <v>0.08</v>
      </c>
      <c r="R12" s="135">
        <v>0.108</v>
      </c>
      <c r="S12" s="135">
        <v>0.067</v>
      </c>
      <c r="T12" s="135">
        <v>0.134</v>
      </c>
      <c r="U12" s="135">
        <v>0.141</v>
      </c>
      <c r="V12" s="135">
        <v>0.178</v>
      </c>
      <c r="W12" s="135">
        <v>0.203</v>
      </c>
      <c r="X12" s="135">
        <v>0.214</v>
      </c>
      <c r="Y12" s="135">
        <v>0.206</v>
      </c>
      <c r="Z12" s="135">
        <v>0.259</v>
      </c>
      <c r="AA12" s="135">
        <v>0.275</v>
      </c>
      <c r="AB12" s="135">
        <v>0.206</v>
      </c>
      <c r="AC12" s="135">
        <v>0.228</v>
      </c>
      <c r="AD12" s="135">
        <v>0.237</v>
      </c>
    </row>
    <row r="13" spans="1:30" ht="12.75">
      <c r="A13" s="21"/>
      <c r="B13" s="22"/>
      <c r="C13" s="22"/>
      <c r="D13" s="22" t="s">
        <v>115</v>
      </c>
      <c r="E13" s="21" t="s">
        <v>44</v>
      </c>
      <c r="F13" s="135">
        <v>0</v>
      </c>
      <c r="G13" s="135">
        <v>0</v>
      </c>
      <c r="H13" s="135">
        <v>0.375</v>
      </c>
      <c r="I13" s="135">
        <v>0.581</v>
      </c>
      <c r="J13" s="135">
        <v>0.687</v>
      </c>
      <c r="K13" s="135">
        <v>0.634</v>
      </c>
      <c r="L13" s="135">
        <v>0.648</v>
      </c>
      <c r="M13" s="135">
        <v>0.63</v>
      </c>
      <c r="N13" s="135">
        <v>0.601</v>
      </c>
      <c r="O13" s="135">
        <v>0.243</v>
      </c>
      <c r="P13" s="135">
        <v>0.263</v>
      </c>
      <c r="Q13" s="135">
        <v>0.161</v>
      </c>
      <c r="R13" s="135">
        <v>0.202</v>
      </c>
      <c r="S13" s="135">
        <v>0.158</v>
      </c>
      <c r="T13" s="135">
        <v>0.208</v>
      </c>
      <c r="U13" s="135">
        <v>0.159</v>
      </c>
      <c r="V13" s="135">
        <v>0.187</v>
      </c>
      <c r="W13" s="135">
        <v>0.197</v>
      </c>
      <c r="X13" s="135">
        <v>0.186</v>
      </c>
      <c r="Y13" s="135">
        <v>0.157</v>
      </c>
      <c r="Z13" s="135">
        <v>0.213</v>
      </c>
      <c r="AA13" s="135">
        <v>0.266</v>
      </c>
      <c r="AB13" s="135">
        <v>0.167</v>
      </c>
      <c r="AC13" s="135">
        <v>0.262</v>
      </c>
      <c r="AD13" s="135">
        <v>0.223</v>
      </c>
    </row>
    <row r="14" spans="1:30" ht="12.75">
      <c r="A14" s="21"/>
      <c r="B14" s="22"/>
      <c r="C14" s="22"/>
      <c r="D14" s="22" t="s">
        <v>116</v>
      </c>
      <c r="E14" s="21" t="s">
        <v>45</v>
      </c>
      <c r="F14" s="135">
        <v>0</v>
      </c>
      <c r="G14" s="135">
        <v>0</v>
      </c>
      <c r="H14" s="135">
        <v>0.023</v>
      </c>
      <c r="I14" s="135">
        <v>0.062</v>
      </c>
      <c r="J14" s="135">
        <v>0.02</v>
      </c>
      <c r="K14" s="135">
        <v>0.018</v>
      </c>
      <c r="L14" s="135">
        <v>0.018</v>
      </c>
      <c r="M14" s="135">
        <v>0.017</v>
      </c>
      <c r="N14" s="135">
        <v>0.016</v>
      </c>
      <c r="O14" s="135">
        <v>0.016</v>
      </c>
      <c r="P14" s="135">
        <v>0.015</v>
      </c>
      <c r="Q14" s="135">
        <v>0.014</v>
      </c>
      <c r="R14" s="135">
        <v>0.014</v>
      </c>
      <c r="S14" s="135">
        <v>0.013</v>
      </c>
      <c r="T14" s="135">
        <v>-0.01</v>
      </c>
      <c r="U14" s="135">
        <v>0.019</v>
      </c>
      <c r="V14" s="135">
        <v>0.015</v>
      </c>
      <c r="W14" s="135">
        <v>0.013</v>
      </c>
      <c r="X14" s="135">
        <v>0.01</v>
      </c>
      <c r="Y14" s="135">
        <v>0.019</v>
      </c>
      <c r="Z14" s="135">
        <v>0.02</v>
      </c>
      <c r="AA14" s="135">
        <v>0.013</v>
      </c>
      <c r="AB14" s="135">
        <v>-0.053</v>
      </c>
      <c r="AC14" s="135">
        <v>0.072</v>
      </c>
      <c r="AD14" s="135">
        <v>0.011</v>
      </c>
    </row>
    <row r="15" spans="1:30" ht="12.75">
      <c r="A15" s="18"/>
      <c r="B15" s="18"/>
      <c r="C15" s="5"/>
      <c r="D15" s="18" t="s">
        <v>117</v>
      </c>
      <c r="E15" s="117" t="s">
        <v>47</v>
      </c>
      <c r="F15" s="133">
        <v>0</v>
      </c>
      <c r="G15" s="133">
        <v>0</v>
      </c>
      <c r="H15" s="133">
        <v>0.007</v>
      </c>
      <c r="I15" s="133">
        <v>2.725</v>
      </c>
      <c r="J15" s="133">
        <v>0.775</v>
      </c>
      <c r="K15" s="133">
        <v>-0.052</v>
      </c>
      <c r="L15" s="133">
        <v>1.951</v>
      </c>
      <c r="M15" s="133">
        <v>1.764</v>
      </c>
      <c r="N15" s="133">
        <v>1.369</v>
      </c>
      <c r="O15" s="133">
        <v>1.71</v>
      </c>
      <c r="P15" s="133">
        <v>1.437</v>
      </c>
      <c r="Q15" s="133">
        <v>0.111</v>
      </c>
      <c r="R15" s="133">
        <v>1.126</v>
      </c>
      <c r="S15" s="133">
        <v>2.606</v>
      </c>
      <c r="T15" s="133">
        <v>1.371</v>
      </c>
      <c r="U15" s="133">
        <v>0.217</v>
      </c>
      <c r="V15" s="133">
        <v>1.768</v>
      </c>
      <c r="W15" s="133">
        <v>1.554</v>
      </c>
      <c r="X15" s="133">
        <v>1.098</v>
      </c>
      <c r="Y15" s="133">
        <v>0.273</v>
      </c>
      <c r="Z15" s="133">
        <v>1.509</v>
      </c>
      <c r="AA15" s="133">
        <v>2.872</v>
      </c>
      <c r="AB15" s="133">
        <v>-0.782</v>
      </c>
      <c r="AC15" s="133">
        <v>2.449</v>
      </c>
      <c r="AD15" s="133">
        <v>0.929</v>
      </c>
    </row>
    <row r="16" spans="1:30" ht="12.75">
      <c r="A16" s="21"/>
      <c r="B16" s="22"/>
      <c r="C16" s="22"/>
      <c r="D16" s="22" t="s">
        <v>118</v>
      </c>
      <c r="E16" s="21" t="s">
        <v>48</v>
      </c>
      <c r="F16" s="135">
        <v>0</v>
      </c>
      <c r="G16" s="135">
        <v>0</v>
      </c>
      <c r="H16" s="135">
        <v>0.362</v>
      </c>
      <c r="I16" s="135">
        <v>1.989</v>
      </c>
      <c r="J16" s="135">
        <v>-0.701</v>
      </c>
      <c r="K16" s="135">
        <v>-0.397</v>
      </c>
      <c r="L16" s="135">
        <v>0.749</v>
      </c>
      <c r="M16" s="135">
        <v>0.639</v>
      </c>
      <c r="N16" s="135">
        <v>-0.346</v>
      </c>
      <c r="O16" s="135">
        <v>0.847</v>
      </c>
      <c r="P16" s="135">
        <v>-0.413</v>
      </c>
      <c r="Q16" s="135">
        <v>-0.356</v>
      </c>
      <c r="R16" s="135">
        <v>-0.166</v>
      </c>
      <c r="S16" s="135">
        <v>0.635</v>
      </c>
      <c r="T16" s="135">
        <v>-0.126</v>
      </c>
      <c r="U16" s="135">
        <v>0.297</v>
      </c>
      <c r="V16" s="135">
        <v>0.436</v>
      </c>
      <c r="W16" s="135">
        <v>-0.101</v>
      </c>
      <c r="X16" s="135">
        <v>0.186</v>
      </c>
      <c r="Y16" s="135">
        <v>0.372</v>
      </c>
      <c r="Z16" s="135">
        <v>0.066</v>
      </c>
      <c r="AA16" s="135">
        <v>-0.006</v>
      </c>
      <c r="AB16" s="135">
        <v>-0.578</v>
      </c>
      <c r="AC16" s="135">
        <v>0.353</v>
      </c>
      <c r="AD16" s="135">
        <v>0.213</v>
      </c>
    </row>
    <row r="17" spans="1:30" s="122" customFormat="1" ht="12.75">
      <c r="A17" s="23"/>
      <c r="B17" s="23"/>
      <c r="C17" s="23"/>
      <c r="D17" s="23" t="s">
        <v>119</v>
      </c>
      <c r="E17" s="120" t="s">
        <v>49</v>
      </c>
      <c r="F17" s="136">
        <v>0</v>
      </c>
      <c r="G17" s="136">
        <v>0</v>
      </c>
      <c r="H17" s="136">
        <v>0.062</v>
      </c>
      <c r="I17" s="136">
        <v>0.76</v>
      </c>
      <c r="J17" s="136">
        <v>1.419</v>
      </c>
      <c r="K17" s="136">
        <v>0.338</v>
      </c>
      <c r="L17" s="136">
        <v>1.319</v>
      </c>
      <c r="M17" s="136">
        <v>0.94</v>
      </c>
      <c r="N17" s="136">
        <v>1.359</v>
      </c>
      <c r="O17" s="136">
        <v>0.189</v>
      </c>
      <c r="P17" s="136">
        <v>0.414</v>
      </c>
      <c r="Q17" s="136">
        <v>0.24</v>
      </c>
      <c r="R17" s="136">
        <v>0.683</v>
      </c>
      <c r="S17" s="136">
        <v>0.608</v>
      </c>
      <c r="T17" s="136">
        <v>0.489</v>
      </c>
      <c r="U17" s="136">
        <v>-0.819</v>
      </c>
      <c r="V17" s="136">
        <v>0.605</v>
      </c>
      <c r="W17" s="136">
        <v>0.565</v>
      </c>
      <c r="X17" s="136">
        <v>0.417</v>
      </c>
      <c r="Y17" s="136">
        <v>0.488</v>
      </c>
      <c r="Z17" s="136">
        <v>1.042</v>
      </c>
      <c r="AA17" s="136">
        <v>0.904</v>
      </c>
      <c r="AB17" s="136">
        <v>0.165</v>
      </c>
      <c r="AC17" s="136">
        <v>0.913</v>
      </c>
      <c r="AD17" s="136">
        <v>0.946</v>
      </c>
    </row>
    <row r="18" spans="1:30" s="32" customFormat="1" ht="12.75">
      <c r="A18" s="25"/>
      <c r="B18" s="26"/>
      <c r="C18" s="26"/>
      <c r="D18" s="26" t="s">
        <v>50</v>
      </c>
      <c r="E18" s="25" t="s">
        <v>51</v>
      </c>
      <c r="F18" s="137">
        <v>0</v>
      </c>
      <c r="G18" s="137">
        <v>0</v>
      </c>
      <c r="H18" s="137">
        <v>0.107</v>
      </c>
      <c r="I18" s="137">
        <v>0.49</v>
      </c>
      <c r="J18" s="137">
        <v>0.23</v>
      </c>
      <c r="K18" s="137">
        <v>0.254</v>
      </c>
      <c r="L18" s="137">
        <v>0.866</v>
      </c>
      <c r="M18" s="137">
        <v>0.372</v>
      </c>
      <c r="N18" s="137">
        <v>0.51</v>
      </c>
      <c r="O18" s="137">
        <v>-0.151</v>
      </c>
      <c r="P18" s="137">
        <v>0.225</v>
      </c>
      <c r="Q18" s="137">
        <v>0.182</v>
      </c>
      <c r="R18" s="137">
        <v>0.266</v>
      </c>
      <c r="S18" s="137">
        <v>0.12</v>
      </c>
      <c r="T18" s="137">
        <v>0.024</v>
      </c>
      <c r="U18" s="137">
        <v>0.211</v>
      </c>
      <c r="V18" s="137">
        <v>0.152</v>
      </c>
      <c r="W18" s="137">
        <v>0.022</v>
      </c>
      <c r="X18" s="137">
        <v>0.201</v>
      </c>
      <c r="Y18" s="137">
        <v>0.305</v>
      </c>
      <c r="Z18" s="137">
        <v>0.351</v>
      </c>
      <c r="AA18" s="137">
        <v>0.123</v>
      </c>
      <c r="AB18" s="137">
        <v>0.19</v>
      </c>
      <c r="AC18" s="137">
        <v>0.212</v>
      </c>
      <c r="AD18" s="137">
        <v>0.388</v>
      </c>
    </row>
    <row r="19" spans="1:30" s="32" customFormat="1" ht="12.75">
      <c r="A19" s="25"/>
      <c r="B19" s="26"/>
      <c r="C19" s="26"/>
      <c r="D19" s="26" t="s">
        <v>52</v>
      </c>
      <c r="E19" s="25" t="s">
        <v>53</v>
      </c>
      <c r="F19" s="137">
        <v>0</v>
      </c>
      <c r="G19" s="137">
        <v>0</v>
      </c>
      <c r="H19" s="137">
        <v>-0.372</v>
      </c>
      <c r="I19" s="137">
        <v>0.045</v>
      </c>
      <c r="J19" s="137">
        <v>0.707</v>
      </c>
      <c r="K19" s="137">
        <v>-0.359</v>
      </c>
      <c r="L19" s="137">
        <v>0.078</v>
      </c>
      <c r="M19" s="137">
        <v>0.372</v>
      </c>
      <c r="N19" s="137">
        <v>0.244</v>
      </c>
      <c r="O19" s="137">
        <v>-0.051</v>
      </c>
      <c r="P19" s="137">
        <v>0.089</v>
      </c>
      <c r="Q19" s="137">
        <v>0.12</v>
      </c>
      <c r="R19" s="137">
        <v>0.055</v>
      </c>
      <c r="S19" s="137">
        <v>0.194</v>
      </c>
      <c r="T19" s="137">
        <v>0.113</v>
      </c>
      <c r="U19" s="137">
        <v>0.093</v>
      </c>
      <c r="V19" s="137">
        <v>0.181</v>
      </c>
      <c r="W19" s="137">
        <v>0.142</v>
      </c>
      <c r="X19" s="137">
        <v>0.079</v>
      </c>
      <c r="Y19" s="137">
        <v>-0.192</v>
      </c>
      <c r="Z19" s="137">
        <v>0.081</v>
      </c>
      <c r="AA19" s="137">
        <v>0.215</v>
      </c>
      <c r="AB19" s="137">
        <v>0.023</v>
      </c>
      <c r="AC19" s="137">
        <v>0.127</v>
      </c>
      <c r="AD19" s="137">
        <v>0.176</v>
      </c>
    </row>
    <row r="20" spans="1:30" s="32" customFormat="1" ht="12.75">
      <c r="A20" s="25"/>
      <c r="B20" s="26"/>
      <c r="C20" s="26"/>
      <c r="D20" s="26" t="s">
        <v>54</v>
      </c>
      <c r="E20" s="25" t="s">
        <v>55</v>
      </c>
      <c r="F20" s="137">
        <v>0</v>
      </c>
      <c r="G20" s="137">
        <v>0</v>
      </c>
      <c r="H20" s="137">
        <v>0.276</v>
      </c>
      <c r="I20" s="137">
        <v>0.072</v>
      </c>
      <c r="J20" s="137">
        <v>0.274</v>
      </c>
      <c r="K20" s="137">
        <v>0.184</v>
      </c>
      <c r="L20" s="137">
        <v>0.349</v>
      </c>
      <c r="M20" s="137">
        <v>0.189</v>
      </c>
      <c r="N20" s="137">
        <v>0.317</v>
      </c>
      <c r="O20" s="137">
        <v>0.197</v>
      </c>
      <c r="P20" s="137">
        <v>-0.03</v>
      </c>
      <c r="Q20" s="137">
        <v>-0.044</v>
      </c>
      <c r="R20" s="137">
        <v>0.042</v>
      </c>
      <c r="S20" s="137">
        <v>-0.025</v>
      </c>
      <c r="T20" s="137">
        <v>0.129</v>
      </c>
      <c r="U20" s="137">
        <v>-1.218</v>
      </c>
      <c r="V20" s="137">
        <v>0.024</v>
      </c>
      <c r="W20" s="137">
        <v>0.01</v>
      </c>
      <c r="X20" s="137">
        <v>0.03</v>
      </c>
      <c r="Y20" s="137">
        <v>0.129</v>
      </c>
      <c r="Z20" s="137">
        <v>0.262</v>
      </c>
      <c r="AA20" s="137">
        <v>0.118</v>
      </c>
      <c r="AB20" s="137">
        <v>-0.029</v>
      </c>
      <c r="AC20" s="137">
        <v>0.108</v>
      </c>
      <c r="AD20" s="137">
        <v>0.151</v>
      </c>
    </row>
    <row r="21" spans="1:30" s="32" customFormat="1" ht="12.75">
      <c r="A21" s="25"/>
      <c r="B21" s="26"/>
      <c r="C21" s="26"/>
      <c r="D21" s="26" t="s">
        <v>56</v>
      </c>
      <c r="E21" s="25" t="s">
        <v>57</v>
      </c>
      <c r="F21" s="137">
        <v>0</v>
      </c>
      <c r="G21" s="137">
        <v>0</v>
      </c>
      <c r="H21" s="137">
        <v>0.003</v>
      </c>
      <c r="I21" s="137">
        <v>0.01</v>
      </c>
      <c r="J21" s="137">
        <v>0.055</v>
      </c>
      <c r="K21" s="137">
        <v>0.065</v>
      </c>
      <c r="L21" s="137">
        <v>0.027</v>
      </c>
      <c r="M21" s="137">
        <v>0.089</v>
      </c>
      <c r="N21" s="137">
        <v>0.071</v>
      </c>
      <c r="O21" s="137">
        <v>0.062</v>
      </c>
      <c r="P21" s="137">
        <v>0.029</v>
      </c>
      <c r="Q21" s="137">
        <v>0.029</v>
      </c>
      <c r="R21" s="137">
        <v>0.02</v>
      </c>
      <c r="S21" s="137">
        <v>-0.04</v>
      </c>
      <c r="T21" s="137">
        <v>0.045</v>
      </c>
      <c r="U21" s="137">
        <v>0.04</v>
      </c>
      <c r="V21" s="137">
        <v>0.035</v>
      </c>
      <c r="W21" s="137">
        <v>0.038</v>
      </c>
      <c r="X21" s="137">
        <v>0.039</v>
      </c>
      <c r="Y21" s="137">
        <v>-0.03</v>
      </c>
      <c r="Z21" s="137">
        <v>0.043</v>
      </c>
      <c r="AA21" s="137">
        <v>0.095</v>
      </c>
      <c r="AB21" s="137">
        <v>-0.037</v>
      </c>
      <c r="AC21" s="137">
        <v>0.072</v>
      </c>
      <c r="AD21" s="137">
        <v>0.065</v>
      </c>
    </row>
    <row r="22" spans="1:30" s="32" customFormat="1" ht="12.75">
      <c r="A22" s="25"/>
      <c r="B22" s="26"/>
      <c r="C22" s="26"/>
      <c r="D22" s="26" t="s">
        <v>58</v>
      </c>
      <c r="E22" s="25" t="s">
        <v>59</v>
      </c>
      <c r="F22" s="137">
        <v>0</v>
      </c>
      <c r="G22" s="137">
        <v>0</v>
      </c>
      <c r="H22" s="137">
        <v>0</v>
      </c>
      <c r="I22" s="137">
        <v>0.027</v>
      </c>
      <c r="J22" s="137">
        <v>0.07</v>
      </c>
      <c r="K22" s="137">
        <v>0.066</v>
      </c>
      <c r="L22" s="137">
        <v>0.044</v>
      </c>
      <c r="M22" s="137">
        <v>0.038</v>
      </c>
      <c r="N22" s="137">
        <v>0.085</v>
      </c>
      <c r="O22" s="137">
        <v>0.004</v>
      </c>
      <c r="P22" s="137">
        <v>0.015</v>
      </c>
      <c r="Q22" s="137">
        <v>0</v>
      </c>
      <c r="R22" s="137">
        <v>0.021</v>
      </c>
      <c r="S22" s="137">
        <v>0.055</v>
      </c>
      <c r="T22" s="137">
        <v>0.006</v>
      </c>
      <c r="U22" s="137">
        <v>-0.013</v>
      </c>
      <c r="V22" s="137">
        <v>-0.006</v>
      </c>
      <c r="W22" s="137">
        <v>0.044</v>
      </c>
      <c r="X22" s="137">
        <v>0.018</v>
      </c>
      <c r="Y22" s="137">
        <v>0.113</v>
      </c>
      <c r="Z22" s="137">
        <v>0.083</v>
      </c>
      <c r="AA22" s="137">
        <v>0.151</v>
      </c>
      <c r="AB22" s="137">
        <v>0.008</v>
      </c>
      <c r="AC22" s="137">
        <v>0.138</v>
      </c>
      <c r="AD22" s="137">
        <v>0.097</v>
      </c>
    </row>
    <row r="23" spans="1:30" s="32" customFormat="1" ht="12.75">
      <c r="A23" s="25"/>
      <c r="B23" s="26"/>
      <c r="C23" s="26"/>
      <c r="D23" s="26" t="s">
        <v>60</v>
      </c>
      <c r="E23" s="25" t="s">
        <v>61</v>
      </c>
      <c r="F23" s="137">
        <v>0</v>
      </c>
      <c r="G23" s="137">
        <v>0</v>
      </c>
      <c r="H23" s="137">
        <v>0.02</v>
      </c>
      <c r="I23" s="137">
        <v>0.072</v>
      </c>
      <c r="J23" s="137">
        <v>0.063</v>
      </c>
      <c r="K23" s="137">
        <v>0.028</v>
      </c>
      <c r="L23" s="137">
        <v>0.012</v>
      </c>
      <c r="M23" s="137">
        <v>0.001</v>
      </c>
      <c r="N23" s="137">
        <v>0.023</v>
      </c>
      <c r="O23" s="137">
        <v>0.003</v>
      </c>
      <c r="P23" s="137">
        <v>0.015</v>
      </c>
      <c r="Q23" s="137">
        <v>-0.016</v>
      </c>
      <c r="R23" s="137">
        <v>0.027</v>
      </c>
      <c r="S23" s="137">
        <v>0.047</v>
      </c>
      <c r="T23" s="137">
        <v>0.04</v>
      </c>
      <c r="U23" s="137">
        <v>0.022</v>
      </c>
      <c r="V23" s="137">
        <v>0.051</v>
      </c>
      <c r="W23" s="137">
        <v>0.067</v>
      </c>
      <c r="X23" s="137">
        <v>0.078</v>
      </c>
      <c r="Y23" s="137">
        <v>0.035</v>
      </c>
      <c r="Z23" s="137">
        <v>0.045</v>
      </c>
      <c r="AA23" s="137">
        <v>0.084</v>
      </c>
      <c r="AB23" s="137">
        <v>-0.004</v>
      </c>
      <c r="AC23" s="137">
        <v>0.059</v>
      </c>
      <c r="AD23" s="137">
        <v>0.036</v>
      </c>
    </row>
    <row r="24" spans="1:30" s="32" customFormat="1" ht="12.75">
      <c r="A24" s="25"/>
      <c r="B24" s="26"/>
      <c r="C24" s="26"/>
      <c r="D24" s="26" t="s">
        <v>62</v>
      </c>
      <c r="E24" s="25" t="s">
        <v>63</v>
      </c>
      <c r="F24" s="137">
        <v>0</v>
      </c>
      <c r="G24" s="137">
        <v>0</v>
      </c>
      <c r="H24" s="137">
        <v>0.007</v>
      </c>
      <c r="I24" s="137">
        <v>0.012</v>
      </c>
      <c r="J24" s="137">
        <v>0.005</v>
      </c>
      <c r="K24" s="137">
        <v>0.026</v>
      </c>
      <c r="L24" s="137">
        <v>-0.014</v>
      </c>
      <c r="M24" s="137">
        <v>-0.031</v>
      </c>
      <c r="N24" s="137">
        <v>0.028</v>
      </c>
      <c r="O24" s="137">
        <v>0.032</v>
      </c>
      <c r="P24" s="137">
        <v>0.018</v>
      </c>
      <c r="Q24" s="137">
        <v>-0.008</v>
      </c>
      <c r="R24" s="137">
        <v>0.064</v>
      </c>
      <c r="S24" s="137">
        <v>0.065</v>
      </c>
      <c r="T24" s="137">
        <v>0.063</v>
      </c>
      <c r="U24" s="137">
        <v>-0.039</v>
      </c>
      <c r="V24" s="137">
        <v>0.068</v>
      </c>
      <c r="W24" s="137">
        <v>0.108</v>
      </c>
      <c r="X24" s="137">
        <v>0.057</v>
      </c>
      <c r="Y24" s="137">
        <v>0.044</v>
      </c>
      <c r="Z24" s="137">
        <v>0.094</v>
      </c>
      <c r="AA24" s="137">
        <v>0.096</v>
      </c>
      <c r="AB24" s="137">
        <v>0.042</v>
      </c>
      <c r="AC24" s="137">
        <v>0.02</v>
      </c>
      <c r="AD24" s="137">
        <v>0.04</v>
      </c>
    </row>
    <row r="25" spans="1:30" s="32" customFormat="1" ht="12.75">
      <c r="A25" s="25"/>
      <c r="B25" s="26"/>
      <c r="C25" s="26"/>
      <c r="D25" s="26" t="s">
        <v>64</v>
      </c>
      <c r="E25" s="25" t="s">
        <v>65</v>
      </c>
      <c r="F25" s="137">
        <v>0</v>
      </c>
      <c r="G25" s="137">
        <v>0</v>
      </c>
      <c r="H25" s="137">
        <v>0.021</v>
      </c>
      <c r="I25" s="137">
        <v>0.034</v>
      </c>
      <c r="J25" s="137">
        <v>0.015</v>
      </c>
      <c r="K25" s="137">
        <v>0.075</v>
      </c>
      <c r="L25" s="137">
        <v>-0.042</v>
      </c>
      <c r="M25" s="137">
        <v>-0.091</v>
      </c>
      <c r="N25" s="137">
        <v>0.082</v>
      </c>
      <c r="O25" s="137">
        <v>0.093</v>
      </c>
      <c r="P25" s="137">
        <v>0.052</v>
      </c>
      <c r="Q25" s="137">
        <v>-0.024</v>
      </c>
      <c r="R25" s="137">
        <v>0.187</v>
      </c>
      <c r="S25" s="137">
        <v>0.192</v>
      </c>
      <c r="T25" s="137">
        <v>0.069</v>
      </c>
      <c r="U25" s="137">
        <v>0.085</v>
      </c>
      <c r="V25" s="137">
        <v>0.1</v>
      </c>
      <c r="W25" s="137">
        <v>0.135</v>
      </c>
      <c r="X25" s="137">
        <v>-0.085</v>
      </c>
      <c r="Y25" s="137">
        <v>0.083</v>
      </c>
      <c r="Z25" s="137">
        <v>0.084</v>
      </c>
      <c r="AA25" s="137">
        <v>0.022</v>
      </c>
      <c r="AB25" s="137">
        <v>-0.028</v>
      </c>
      <c r="AC25" s="137">
        <v>0.177</v>
      </c>
      <c r="AD25" s="137">
        <v>-0.006</v>
      </c>
    </row>
    <row r="26" spans="1:30" ht="12.75">
      <c r="A26" s="21"/>
      <c r="B26" s="22"/>
      <c r="C26" s="22"/>
      <c r="D26" s="22" t="s">
        <v>120</v>
      </c>
      <c r="E26" s="21" t="s">
        <v>66</v>
      </c>
      <c r="F26" s="135">
        <v>0</v>
      </c>
      <c r="G26" s="135">
        <v>0</v>
      </c>
      <c r="H26" s="135">
        <v>-0.361</v>
      </c>
      <c r="I26" s="135">
        <v>-0.257</v>
      </c>
      <c r="J26" s="135">
        <v>-0.026</v>
      </c>
      <c r="K26" s="135">
        <v>-0.176</v>
      </c>
      <c r="L26" s="135">
        <v>-0.541</v>
      </c>
      <c r="M26" s="135">
        <v>-0.117</v>
      </c>
      <c r="N26" s="135">
        <v>-0.111</v>
      </c>
      <c r="O26" s="135">
        <v>0.034</v>
      </c>
      <c r="P26" s="135">
        <v>0.12</v>
      </c>
      <c r="Q26" s="135">
        <v>0.103</v>
      </c>
      <c r="R26" s="135">
        <v>0.116</v>
      </c>
      <c r="S26" s="135">
        <v>0.124</v>
      </c>
      <c r="T26" s="135">
        <v>0.144</v>
      </c>
      <c r="U26" s="135">
        <v>0.074</v>
      </c>
      <c r="V26" s="135">
        <v>0.083</v>
      </c>
      <c r="W26" s="135">
        <v>0.079</v>
      </c>
      <c r="X26" s="135">
        <v>0.133</v>
      </c>
      <c r="Y26" s="135">
        <v>0.083</v>
      </c>
      <c r="Z26" s="135">
        <v>0.107</v>
      </c>
      <c r="AA26" s="135">
        <v>0.079</v>
      </c>
      <c r="AB26" s="135">
        <v>0.02</v>
      </c>
      <c r="AC26" s="135">
        <v>0.133</v>
      </c>
      <c r="AD26" s="135">
        <v>0.16</v>
      </c>
    </row>
    <row r="27" spans="1:30" ht="12.75">
      <c r="A27" s="21"/>
      <c r="B27" s="22"/>
      <c r="C27" s="22"/>
      <c r="D27" s="22" t="s">
        <v>121</v>
      </c>
      <c r="E27" s="21" t="s">
        <v>67</v>
      </c>
      <c r="F27" s="135">
        <v>0</v>
      </c>
      <c r="G27" s="135">
        <v>0</v>
      </c>
      <c r="H27" s="135">
        <v>-0.199</v>
      </c>
      <c r="I27" s="135">
        <v>-0.141</v>
      </c>
      <c r="J27" s="135">
        <v>-0.014</v>
      </c>
      <c r="K27" s="135">
        <v>-0.097</v>
      </c>
      <c r="L27" s="135">
        <v>-0.298</v>
      </c>
      <c r="M27" s="135">
        <v>-0.064</v>
      </c>
      <c r="N27" s="135">
        <v>-0.061</v>
      </c>
      <c r="O27" s="135">
        <v>0.019</v>
      </c>
      <c r="P27" s="135">
        <v>0.066</v>
      </c>
      <c r="Q27" s="135">
        <v>0.056</v>
      </c>
      <c r="R27" s="135">
        <v>0.064</v>
      </c>
      <c r="S27" s="135">
        <v>0.068</v>
      </c>
      <c r="T27" s="135">
        <v>0.04</v>
      </c>
      <c r="U27" s="135">
        <v>0.023</v>
      </c>
      <c r="V27" s="135">
        <v>0.014</v>
      </c>
      <c r="W27" s="135">
        <v>0.004</v>
      </c>
      <c r="X27" s="135">
        <v>0.023</v>
      </c>
      <c r="Y27" s="135">
        <v>0.007</v>
      </c>
      <c r="Z27" s="135">
        <v>0.009</v>
      </c>
      <c r="AA27" s="135">
        <v>0.008</v>
      </c>
      <c r="AB27" s="135">
        <v>0.009</v>
      </c>
      <c r="AC27" s="135">
        <v>0.018</v>
      </c>
      <c r="AD27" s="135">
        <v>0.013</v>
      </c>
    </row>
    <row r="28" spans="1:30" ht="12.75">
      <c r="A28" s="21"/>
      <c r="B28" s="22"/>
      <c r="C28" s="22"/>
      <c r="D28" s="22" t="s">
        <v>122</v>
      </c>
      <c r="E28" s="21" t="s">
        <v>68</v>
      </c>
      <c r="F28" s="135">
        <v>0</v>
      </c>
      <c r="G28" s="135">
        <v>0</v>
      </c>
      <c r="H28" s="135">
        <v>0.142</v>
      </c>
      <c r="I28" s="135">
        <v>0.374</v>
      </c>
      <c r="J28" s="135">
        <v>0.097</v>
      </c>
      <c r="K28" s="135">
        <v>0.279</v>
      </c>
      <c r="L28" s="135">
        <v>0.722</v>
      </c>
      <c r="M28" s="135">
        <v>0.366</v>
      </c>
      <c r="N28" s="135">
        <v>0.527</v>
      </c>
      <c r="O28" s="135">
        <v>0.621</v>
      </c>
      <c r="P28" s="135">
        <v>1.251</v>
      </c>
      <c r="Q28" s="135">
        <v>0.068</v>
      </c>
      <c r="R28" s="135">
        <v>0.429</v>
      </c>
      <c r="S28" s="135">
        <v>1.17</v>
      </c>
      <c r="T28" s="135">
        <v>0.823</v>
      </c>
      <c r="U28" s="135">
        <v>0.643</v>
      </c>
      <c r="V28" s="135">
        <v>0.629</v>
      </c>
      <c r="W28" s="135">
        <v>1.008</v>
      </c>
      <c r="X28" s="135">
        <v>0.339</v>
      </c>
      <c r="Y28" s="135">
        <v>-0.677</v>
      </c>
      <c r="Z28" s="135">
        <v>0.285</v>
      </c>
      <c r="AA28" s="135">
        <v>1.887</v>
      </c>
      <c r="AB28" s="135">
        <v>-0.397</v>
      </c>
      <c r="AC28" s="135">
        <v>1.033</v>
      </c>
      <c r="AD28" s="135">
        <v>-0.403</v>
      </c>
    </row>
    <row r="29" spans="1:30" ht="12.75">
      <c r="A29" s="18"/>
      <c r="B29" s="18"/>
      <c r="C29" s="5"/>
      <c r="D29" s="18" t="s">
        <v>69</v>
      </c>
      <c r="E29" s="117" t="s">
        <v>70</v>
      </c>
      <c r="F29" s="133">
        <v>0</v>
      </c>
      <c r="G29" s="133">
        <v>0</v>
      </c>
      <c r="H29" s="133">
        <v>4.104</v>
      </c>
      <c r="I29" s="133">
        <v>2.488</v>
      </c>
      <c r="J29" s="133">
        <v>4.198</v>
      </c>
      <c r="K29" s="133">
        <v>2.48</v>
      </c>
      <c r="L29" s="133">
        <v>3.82</v>
      </c>
      <c r="M29" s="133">
        <v>4.557</v>
      </c>
      <c r="N29" s="133">
        <v>5.211</v>
      </c>
      <c r="O29" s="133">
        <v>4.971</v>
      </c>
      <c r="P29" s="133">
        <v>5.856</v>
      </c>
      <c r="Q29" s="133">
        <v>2.709</v>
      </c>
      <c r="R29" s="133">
        <v>3.989</v>
      </c>
      <c r="S29" s="133">
        <v>3.538</v>
      </c>
      <c r="T29" s="133">
        <v>5.107</v>
      </c>
      <c r="U29" s="133">
        <v>2.383</v>
      </c>
      <c r="V29" s="133">
        <v>3.183</v>
      </c>
      <c r="W29" s="133">
        <v>4.788</v>
      </c>
      <c r="X29" s="133">
        <v>3.334</v>
      </c>
      <c r="Y29" s="133">
        <v>2.638</v>
      </c>
      <c r="Z29" s="133">
        <v>4.646</v>
      </c>
      <c r="AA29" s="133">
        <v>4.013</v>
      </c>
      <c r="AB29" s="133">
        <v>-2.648</v>
      </c>
      <c r="AC29" s="133">
        <v>5.561</v>
      </c>
      <c r="AD29" s="133">
        <v>5.74</v>
      </c>
    </row>
    <row r="30" spans="1:30" ht="12.75">
      <c r="A30" s="18"/>
      <c r="B30" s="18"/>
      <c r="C30" s="5"/>
      <c r="D30" s="18" t="s">
        <v>123</v>
      </c>
      <c r="E30" s="117" t="s">
        <v>71</v>
      </c>
      <c r="F30" s="133">
        <v>0</v>
      </c>
      <c r="G30" s="133">
        <v>0</v>
      </c>
      <c r="H30" s="133">
        <v>1.025</v>
      </c>
      <c r="I30" s="133">
        <v>0.663</v>
      </c>
      <c r="J30" s="133">
        <v>1.159</v>
      </c>
      <c r="K30" s="133">
        <v>0.24</v>
      </c>
      <c r="L30" s="133">
        <v>1.139</v>
      </c>
      <c r="M30" s="133">
        <v>1.218</v>
      </c>
      <c r="N30" s="133">
        <v>1.739</v>
      </c>
      <c r="O30" s="133">
        <v>1.443</v>
      </c>
      <c r="P30" s="133">
        <v>2.161</v>
      </c>
      <c r="Q30" s="133">
        <v>0.643</v>
      </c>
      <c r="R30" s="133">
        <v>1.016</v>
      </c>
      <c r="S30" s="133">
        <v>0.76</v>
      </c>
      <c r="T30" s="133">
        <v>1.746</v>
      </c>
      <c r="U30" s="133">
        <v>0.719</v>
      </c>
      <c r="V30" s="133">
        <v>0.814</v>
      </c>
      <c r="W30" s="133">
        <v>1.388</v>
      </c>
      <c r="X30" s="133">
        <v>0.843</v>
      </c>
      <c r="Y30" s="133">
        <v>0.832</v>
      </c>
      <c r="Z30" s="133">
        <v>2.343</v>
      </c>
      <c r="AA30" s="133">
        <v>1.986</v>
      </c>
      <c r="AB30" s="133">
        <v>-1.548</v>
      </c>
      <c r="AC30" s="133">
        <v>1.823</v>
      </c>
      <c r="AD30" s="133">
        <v>2.204</v>
      </c>
    </row>
    <row r="31" spans="1:30" ht="12.75">
      <c r="A31" s="21"/>
      <c r="B31" s="22"/>
      <c r="C31" s="22"/>
      <c r="D31" s="22" t="s">
        <v>124</v>
      </c>
      <c r="E31" s="21" t="s">
        <v>72</v>
      </c>
      <c r="F31" s="135">
        <v>0</v>
      </c>
      <c r="G31" s="135">
        <v>0</v>
      </c>
      <c r="H31" s="135">
        <v>0.051</v>
      </c>
      <c r="I31" s="135">
        <v>0.026</v>
      </c>
      <c r="J31" s="135">
        <v>0.055</v>
      </c>
      <c r="K31" s="135">
        <v>0.007</v>
      </c>
      <c r="L31" s="135">
        <v>0.051</v>
      </c>
      <c r="M31" s="135">
        <v>0.056</v>
      </c>
      <c r="N31" s="135">
        <v>0.08</v>
      </c>
      <c r="O31" s="135">
        <v>0.07</v>
      </c>
      <c r="P31" s="135">
        <v>0.098</v>
      </c>
      <c r="Q31" s="135">
        <v>0.022</v>
      </c>
      <c r="R31" s="135">
        <v>0.048</v>
      </c>
      <c r="S31" s="135">
        <v>0.042</v>
      </c>
      <c r="T31" s="135">
        <v>0.043</v>
      </c>
      <c r="U31" s="135">
        <v>0.03</v>
      </c>
      <c r="V31" s="135">
        <v>0.022</v>
      </c>
      <c r="W31" s="135">
        <v>0.027</v>
      </c>
      <c r="X31" s="135">
        <v>0.035</v>
      </c>
      <c r="Y31" s="135">
        <v>0.03</v>
      </c>
      <c r="Z31" s="135">
        <v>0.034</v>
      </c>
      <c r="AA31" s="135">
        <v>0.036</v>
      </c>
      <c r="AB31" s="135">
        <v>-0.015</v>
      </c>
      <c r="AC31" s="135">
        <v>0.178</v>
      </c>
      <c r="AD31" s="135">
        <v>0.031</v>
      </c>
    </row>
    <row r="32" spans="1:30" ht="12.75">
      <c r="A32" s="21"/>
      <c r="B32" s="22"/>
      <c r="C32" s="22"/>
      <c r="D32" s="22" t="s">
        <v>125</v>
      </c>
      <c r="E32" s="21" t="s">
        <v>73</v>
      </c>
      <c r="F32" s="135">
        <v>0</v>
      </c>
      <c r="G32" s="135">
        <v>0</v>
      </c>
      <c r="H32" s="135">
        <v>0.667</v>
      </c>
      <c r="I32" s="135">
        <v>0.344</v>
      </c>
      <c r="J32" s="135">
        <v>0.723</v>
      </c>
      <c r="K32" s="135">
        <v>0.092</v>
      </c>
      <c r="L32" s="135">
        <v>0.66</v>
      </c>
      <c r="M32" s="135">
        <v>0.729</v>
      </c>
      <c r="N32" s="135">
        <v>1.039</v>
      </c>
      <c r="O32" s="135">
        <v>0.91</v>
      </c>
      <c r="P32" s="135">
        <v>1.278</v>
      </c>
      <c r="Q32" s="135">
        <v>0.284</v>
      </c>
      <c r="R32" s="135">
        <v>0.627</v>
      </c>
      <c r="S32" s="135">
        <v>0.552</v>
      </c>
      <c r="T32" s="135">
        <v>1</v>
      </c>
      <c r="U32" s="135">
        <v>0.414</v>
      </c>
      <c r="V32" s="135">
        <v>0.628</v>
      </c>
      <c r="W32" s="135">
        <v>0.967</v>
      </c>
      <c r="X32" s="135">
        <v>0.481</v>
      </c>
      <c r="Y32" s="135">
        <v>0.172</v>
      </c>
      <c r="Z32" s="135">
        <v>1.402</v>
      </c>
      <c r="AA32" s="135">
        <v>1.322</v>
      </c>
      <c r="AB32" s="135">
        <v>-0.298</v>
      </c>
      <c r="AC32" s="135">
        <v>1.043</v>
      </c>
      <c r="AD32" s="135">
        <v>1.248</v>
      </c>
    </row>
    <row r="33" spans="1:30" ht="12.75">
      <c r="A33" s="21"/>
      <c r="B33" s="22"/>
      <c r="C33" s="22"/>
      <c r="D33" s="22" t="s">
        <v>126</v>
      </c>
      <c r="E33" s="21" t="s">
        <v>74</v>
      </c>
      <c r="F33" s="135">
        <v>0</v>
      </c>
      <c r="G33" s="135">
        <v>0</v>
      </c>
      <c r="H33" s="135">
        <v>0.308</v>
      </c>
      <c r="I33" s="135">
        <v>0.293</v>
      </c>
      <c r="J33" s="135">
        <v>0.38</v>
      </c>
      <c r="K33" s="135">
        <v>0.141</v>
      </c>
      <c r="L33" s="135">
        <v>0.429</v>
      </c>
      <c r="M33" s="135">
        <v>0.433</v>
      </c>
      <c r="N33" s="135">
        <v>0.62</v>
      </c>
      <c r="O33" s="135">
        <v>0.463</v>
      </c>
      <c r="P33" s="135">
        <v>0.785</v>
      </c>
      <c r="Q33" s="135">
        <v>0.338</v>
      </c>
      <c r="R33" s="135">
        <v>0.341</v>
      </c>
      <c r="S33" s="135">
        <v>0.166</v>
      </c>
      <c r="T33" s="135">
        <v>0.703</v>
      </c>
      <c r="U33" s="135">
        <v>0.274</v>
      </c>
      <c r="V33" s="135">
        <v>0.164</v>
      </c>
      <c r="W33" s="135">
        <v>0.395</v>
      </c>
      <c r="X33" s="135">
        <v>0.327</v>
      </c>
      <c r="Y33" s="135">
        <v>0.63</v>
      </c>
      <c r="Z33" s="135">
        <v>0.906</v>
      </c>
      <c r="AA33" s="135">
        <v>0.628</v>
      </c>
      <c r="AB33" s="135">
        <v>-1.235</v>
      </c>
      <c r="AC33" s="135">
        <v>0.602</v>
      </c>
      <c r="AD33" s="135">
        <v>0.925</v>
      </c>
    </row>
    <row r="34" spans="1:30" ht="12.75">
      <c r="A34" s="18"/>
      <c r="B34" s="18"/>
      <c r="C34" s="5"/>
      <c r="D34" s="18" t="s">
        <v>127</v>
      </c>
      <c r="E34" s="117" t="s">
        <v>75</v>
      </c>
      <c r="F34" s="133">
        <v>0</v>
      </c>
      <c r="G34" s="133">
        <v>0</v>
      </c>
      <c r="H34" s="133">
        <v>4.015</v>
      </c>
      <c r="I34" s="133">
        <v>1.646</v>
      </c>
      <c r="J34" s="133">
        <v>2.784</v>
      </c>
      <c r="K34" s="133">
        <v>2.902</v>
      </c>
      <c r="L34" s="133">
        <v>2.271</v>
      </c>
      <c r="M34" s="133">
        <v>3.76</v>
      </c>
      <c r="N34" s="133">
        <v>3.077</v>
      </c>
      <c r="O34" s="133">
        <v>3.599</v>
      </c>
      <c r="P34" s="133">
        <v>3.458</v>
      </c>
      <c r="Q34" s="133">
        <v>1.956</v>
      </c>
      <c r="R34" s="133">
        <v>2.275</v>
      </c>
      <c r="S34" s="133">
        <v>1.77</v>
      </c>
      <c r="T34" s="133">
        <v>3.243</v>
      </c>
      <c r="U34" s="133">
        <v>1.787</v>
      </c>
      <c r="V34" s="133">
        <v>2.431</v>
      </c>
      <c r="W34" s="133">
        <v>3.285</v>
      </c>
      <c r="X34" s="133">
        <v>2.538</v>
      </c>
      <c r="Y34" s="133">
        <v>1.806</v>
      </c>
      <c r="Z34" s="133">
        <v>2.303</v>
      </c>
      <c r="AA34" s="133">
        <v>2.028</v>
      </c>
      <c r="AB34" s="133">
        <v>-1.1</v>
      </c>
      <c r="AC34" s="133">
        <v>3.738</v>
      </c>
      <c r="AD34" s="133">
        <v>3.536</v>
      </c>
    </row>
    <row r="35" spans="1:30" ht="12.75">
      <c r="A35" s="21"/>
      <c r="B35" s="22"/>
      <c r="C35" s="22"/>
      <c r="D35" s="22" t="s">
        <v>128</v>
      </c>
      <c r="E35" s="21" t="s">
        <v>76</v>
      </c>
      <c r="F35" s="135">
        <v>0</v>
      </c>
      <c r="G35" s="135">
        <v>0</v>
      </c>
      <c r="H35" s="135">
        <v>0.021</v>
      </c>
      <c r="I35" s="135">
        <v>0.03</v>
      </c>
      <c r="J35" s="135">
        <v>0.306</v>
      </c>
      <c r="K35" s="135">
        <v>0.437</v>
      </c>
      <c r="L35" s="135">
        <v>0.334</v>
      </c>
      <c r="M35" s="135">
        <v>0.546</v>
      </c>
      <c r="N35" s="135">
        <v>0.425</v>
      </c>
      <c r="O35" s="135">
        <v>0.069</v>
      </c>
      <c r="P35" s="135">
        <v>0.112</v>
      </c>
      <c r="Q35" s="135">
        <v>-0.111</v>
      </c>
      <c r="R35" s="135">
        <v>0.134</v>
      </c>
      <c r="S35" s="135">
        <v>0.067</v>
      </c>
      <c r="T35" s="135">
        <v>0.094</v>
      </c>
      <c r="U35" s="135">
        <v>0.054</v>
      </c>
      <c r="V35" s="135">
        <v>0.194</v>
      </c>
      <c r="W35" s="135">
        <v>0.155</v>
      </c>
      <c r="X35" s="135">
        <v>0.189</v>
      </c>
      <c r="Y35" s="135">
        <v>0.13</v>
      </c>
      <c r="Z35" s="135">
        <v>0.133</v>
      </c>
      <c r="AA35" s="135">
        <v>0.175</v>
      </c>
      <c r="AB35" s="135">
        <v>-0.725</v>
      </c>
      <c r="AC35" s="135">
        <v>0.227</v>
      </c>
      <c r="AD35" s="135">
        <v>1.051</v>
      </c>
    </row>
    <row r="36" spans="1:30" ht="12.75">
      <c r="A36" s="21"/>
      <c r="B36" s="22"/>
      <c r="C36" s="22"/>
      <c r="D36" s="22" t="s">
        <v>129</v>
      </c>
      <c r="E36" s="21" t="s">
        <v>77</v>
      </c>
      <c r="F36" s="135">
        <v>0</v>
      </c>
      <c r="G36" s="135">
        <v>0</v>
      </c>
      <c r="H36" s="135">
        <v>0.107</v>
      </c>
      <c r="I36" s="135">
        <v>0.102</v>
      </c>
      <c r="J36" s="135">
        <v>0.132</v>
      </c>
      <c r="K36" s="135">
        <v>0.049</v>
      </c>
      <c r="L36" s="135">
        <v>0.149</v>
      </c>
      <c r="M36" s="135">
        <v>0.15</v>
      </c>
      <c r="N36" s="135">
        <v>0.215</v>
      </c>
      <c r="O36" s="135">
        <v>0.16</v>
      </c>
      <c r="P36" s="135">
        <v>0.263</v>
      </c>
      <c r="Q36" s="135">
        <v>0.115</v>
      </c>
      <c r="R36" s="135">
        <v>0.113</v>
      </c>
      <c r="S36" s="135">
        <v>0.05</v>
      </c>
      <c r="T36" s="135">
        <v>0.416</v>
      </c>
      <c r="U36" s="135">
        <v>-0.006</v>
      </c>
      <c r="V36" s="135">
        <v>0.097</v>
      </c>
      <c r="W36" s="135">
        <v>0.264</v>
      </c>
      <c r="X36" s="135">
        <v>0.137</v>
      </c>
      <c r="Y36" s="135">
        <v>0.172</v>
      </c>
      <c r="Z36" s="135">
        <v>0.248</v>
      </c>
      <c r="AA36" s="135">
        <v>0.167</v>
      </c>
      <c r="AB36" s="135">
        <v>0.534</v>
      </c>
      <c r="AC36" s="135">
        <v>0.46</v>
      </c>
      <c r="AD36" s="135">
        <v>0.517</v>
      </c>
    </row>
    <row r="37" spans="1:30" ht="12.75">
      <c r="A37" s="21"/>
      <c r="B37" s="22"/>
      <c r="C37" s="22"/>
      <c r="D37" s="22" t="s">
        <v>130</v>
      </c>
      <c r="E37" s="21" t="s">
        <v>78</v>
      </c>
      <c r="F37" s="135">
        <v>0</v>
      </c>
      <c r="G37" s="135">
        <v>0</v>
      </c>
      <c r="H37" s="135">
        <v>0.444</v>
      </c>
      <c r="I37" s="135">
        <v>0.102</v>
      </c>
      <c r="J37" s="135">
        <v>-0.052</v>
      </c>
      <c r="K37" s="135">
        <v>0.383</v>
      </c>
      <c r="L37" s="135">
        <v>0.181</v>
      </c>
      <c r="M37" s="135">
        <v>0.03</v>
      </c>
      <c r="N37" s="135">
        <v>0.195</v>
      </c>
      <c r="O37" s="135">
        <v>0.24</v>
      </c>
      <c r="P37" s="135">
        <v>0.038</v>
      </c>
      <c r="Q37" s="135">
        <v>-0.081</v>
      </c>
      <c r="R37" s="135">
        <v>0.417</v>
      </c>
      <c r="S37" s="135">
        <v>0.412</v>
      </c>
      <c r="T37" s="135">
        <v>0.285</v>
      </c>
      <c r="U37" s="135">
        <v>0.235</v>
      </c>
      <c r="V37" s="135">
        <v>0.086</v>
      </c>
      <c r="W37" s="135">
        <v>0.294</v>
      </c>
      <c r="X37" s="135">
        <v>0.083</v>
      </c>
      <c r="Y37" s="135">
        <v>0.161</v>
      </c>
      <c r="Z37" s="135">
        <v>0.248</v>
      </c>
      <c r="AA37" s="135">
        <v>0.212</v>
      </c>
      <c r="AB37" s="135">
        <v>-0.061</v>
      </c>
      <c r="AC37" s="135">
        <v>0.454</v>
      </c>
      <c r="AD37" s="135">
        <v>0.275</v>
      </c>
    </row>
    <row r="38" spans="1:30" ht="12.75">
      <c r="A38" s="21"/>
      <c r="B38" s="22"/>
      <c r="C38" s="22"/>
      <c r="D38" s="22" t="s">
        <v>131</v>
      </c>
      <c r="E38" s="21" t="s">
        <v>79</v>
      </c>
      <c r="F38" s="135">
        <v>0</v>
      </c>
      <c r="G38" s="135">
        <v>0</v>
      </c>
      <c r="H38" s="135">
        <v>0.365</v>
      </c>
      <c r="I38" s="135">
        <v>0.357</v>
      </c>
      <c r="J38" s="135">
        <v>0.487</v>
      </c>
      <c r="K38" s="135">
        <v>0.51</v>
      </c>
      <c r="L38" s="135">
        <v>0.269</v>
      </c>
      <c r="M38" s="135">
        <v>0.76</v>
      </c>
      <c r="N38" s="135">
        <v>0.398</v>
      </c>
      <c r="O38" s="135">
        <v>0.942</v>
      </c>
      <c r="P38" s="135">
        <v>1.407</v>
      </c>
      <c r="Q38" s="135">
        <v>0.775</v>
      </c>
      <c r="R38" s="135">
        <v>0.094</v>
      </c>
      <c r="S38" s="135">
        <v>-0.017</v>
      </c>
      <c r="T38" s="135">
        <v>-0.023</v>
      </c>
      <c r="U38" s="135">
        <v>0.054</v>
      </c>
      <c r="V38" s="135">
        <v>0.421</v>
      </c>
      <c r="W38" s="135">
        <v>0.331</v>
      </c>
      <c r="X38" s="135">
        <v>0.436</v>
      </c>
      <c r="Y38" s="135">
        <v>0.493</v>
      </c>
      <c r="Z38" s="135">
        <v>0.347</v>
      </c>
      <c r="AA38" s="135">
        <v>0.277</v>
      </c>
      <c r="AB38" s="135">
        <v>0.02</v>
      </c>
      <c r="AC38" s="135">
        <v>0.282</v>
      </c>
      <c r="AD38" s="135">
        <v>0.098</v>
      </c>
    </row>
    <row r="39" spans="1:30" ht="12.75">
      <c r="A39" s="21"/>
      <c r="B39" s="22"/>
      <c r="C39" s="22"/>
      <c r="D39" s="22" t="s">
        <v>132</v>
      </c>
      <c r="E39" s="21" t="s">
        <v>46</v>
      </c>
      <c r="F39" s="135">
        <v>0</v>
      </c>
      <c r="G39" s="135">
        <v>0</v>
      </c>
      <c r="H39" s="135">
        <v>0.101</v>
      </c>
      <c r="I39" s="135">
        <v>0.098</v>
      </c>
      <c r="J39" s="135">
        <v>0.134</v>
      </c>
      <c r="K39" s="135">
        <v>0.141</v>
      </c>
      <c r="L39" s="135">
        <v>0.074</v>
      </c>
      <c r="M39" s="135">
        <v>0.21</v>
      </c>
      <c r="N39" s="135">
        <v>0.11</v>
      </c>
      <c r="O39" s="135">
        <v>0.26</v>
      </c>
      <c r="P39" s="135">
        <v>0.388</v>
      </c>
      <c r="Q39" s="135">
        <v>0.214</v>
      </c>
      <c r="R39" s="135">
        <v>0.026</v>
      </c>
      <c r="S39" s="135">
        <v>-0.005</v>
      </c>
      <c r="T39" s="135">
        <v>0.138</v>
      </c>
      <c r="U39" s="135">
        <v>0.088</v>
      </c>
      <c r="V39" s="135">
        <v>-0.168</v>
      </c>
      <c r="W39" s="135">
        <v>0.276</v>
      </c>
      <c r="X39" s="135">
        <v>0.128</v>
      </c>
      <c r="Y39" s="135">
        <v>0.162</v>
      </c>
      <c r="Z39" s="135">
        <v>0.202</v>
      </c>
      <c r="AA39" s="135">
        <v>0.211</v>
      </c>
      <c r="AB39" s="135">
        <v>-0.017</v>
      </c>
      <c r="AC39" s="135">
        <v>0.292</v>
      </c>
      <c r="AD39" s="135">
        <v>0.022</v>
      </c>
    </row>
    <row r="40" spans="1:30" ht="12.75">
      <c r="A40" s="21"/>
      <c r="B40" s="22"/>
      <c r="C40" s="22"/>
      <c r="D40" s="22" t="s">
        <v>133</v>
      </c>
      <c r="E40" s="21" t="s">
        <v>80</v>
      </c>
      <c r="F40" s="135">
        <v>0</v>
      </c>
      <c r="G40" s="135">
        <v>0</v>
      </c>
      <c r="H40" s="135">
        <v>0.135</v>
      </c>
      <c r="I40" s="135">
        <v>0.132</v>
      </c>
      <c r="J40" s="135">
        <v>0.18</v>
      </c>
      <c r="K40" s="135">
        <v>0.189</v>
      </c>
      <c r="L40" s="135">
        <v>0.1</v>
      </c>
      <c r="M40" s="135">
        <v>0.281</v>
      </c>
      <c r="N40" s="135">
        <v>0.147</v>
      </c>
      <c r="O40" s="135">
        <v>0.349</v>
      </c>
      <c r="P40" s="135">
        <v>0.521</v>
      </c>
      <c r="Q40" s="135">
        <v>0.287</v>
      </c>
      <c r="R40" s="135">
        <v>0.035</v>
      </c>
      <c r="S40" s="135">
        <v>-0.006</v>
      </c>
      <c r="T40" s="135">
        <v>0.201</v>
      </c>
      <c r="U40" s="135">
        <v>0.107</v>
      </c>
      <c r="V40" s="135">
        <v>0.447</v>
      </c>
      <c r="W40" s="135">
        <v>0.524</v>
      </c>
      <c r="X40" s="135">
        <v>0.339</v>
      </c>
      <c r="Y40" s="135">
        <v>0.15</v>
      </c>
      <c r="Z40" s="135">
        <v>0.149</v>
      </c>
      <c r="AA40" s="135">
        <v>0.161</v>
      </c>
      <c r="AB40" s="135">
        <v>-0.226</v>
      </c>
      <c r="AC40" s="135">
        <v>0.184</v>
      </c>
      <c r="AD40" s="135">
        <v>0.041</v>
      </c>
    </row>
    <row r="41" spans="1:30" ht="12.75">
      <c r="A41" s="21"/>
      <c r="B41" s="22"/>
      <c r="C41" s="22"/>
      <c r="D41" s="22" t="s">
        <v>134</v>
      </c>
      <c r="E41" s="21" t="s">
        <v>81</v>
      </c>
      <c r="F41" s="135">
        <v>0</v>
      </c>
      <c r="G41" s="135">
        <v>0</v>
      </c>
      <c r="H41" s="135">
        <v>0.343</v>
      </c>
      <c r="I41" s="135">
        <v>0.235</v>
      </c>
      <c r="J41" s="135">
        <v>0.026</v>
      </c>
      <c r="K41" s="135">
        <v>0.299</v>
      </c>
      <c r="L41" s="135">
        <v>0.035</v>
      </c>
      <c r="M41" s="135">
        <v>0.125</v>
      </c>
      <c r="N41" s="135">
        <v>0.428</v>
      </c>
      <c r="O41" s="135">
        <v>0.28</v>
      </c>
      <c r="P41" s="135">
        <v>0.224</v>
      </c>
      <c r="Q41" s="135">
        <v>0.315</v>
      </c>
      <c r="R41" s="135">
        <v>0.63</v>
      </c>
      <c r="S41" s="135">
        <v>0.684</v>
      </c>
      <c r="T41" s="135">
        <v>1.075</v>
      </c>
      <c r="U41" s="135">
        <v>0.509</v>
      </c>
      <c r="V41" s="135">
        <v>0.4</v>
      </c>
      <c r="W41" s="135">
        <v>0.304</v>
      </c>
      <c r="X41" s="135">
        <v>0.638</v>
      </c>
      <c r="Y41" s="135">
        <v>0.12</v>
      </c>
      <c r="Z41" s="135">
        <v>0.404</v>
      </c>
      <c r="AA41" s="135">
        <v>0.28</v>
      </c>
      <c r="AB41" s="135">
        <v>0.152</v>
      </c>
      <c r="AC41" s="135">
        <v>0.141</v>
      </c>
      <c r="AD41" s="135">
        <v>0.515</v>
      </c>
    </row>
    <row r="42" spans="1:30" ht="12.75">
      <c r="A42" s="21"/>
      <c r="B42" s="22"/>
      <c r="C42" s="22"/>
      <c r="D42" s="22" t="s">
        <v>135</v>
      </c>
      <c r="E42" s="21" t="s">
        <v>82</v>
      </c>
      <c r="F42" s="135">
        <v>0</v>
      </c>
      <c r="G42" s="135">
        <v>0</v>
      </c>
      <c r="H42" s="135">
        <v>0.341</v>
      </c>
      <c r="I42" s="135">
        <v>0.248</v>
      </c>
      <c r="J42" s="135">
        <v>0.831</v>
      </c>
      <c r="K42" s="135">
        <v>-0.131</v>
      </c>
      <c r="L42" s="135">
        <v>0.468</v>
      </c>
      <c r="M42" s="135">
        <v>0.492</v>
      </c>
      <c r="N42" s="135">
        <v>0.19</v>
      </c>
      <c r="O42" s="135">
        <v>0.418</v>
      </c>
      <c r="P42" s="135">
        <v>0.21</v>
      </c>
      <c r="Q42" s="135">
        <v>0.45</v>
      </c>
      <c r="R42" s="135">
        <v>0.271</v>
      </c>
      <c r="S42" s="135">
        <v>0.573</v>
      </c>
      <c r="T42" s="135">
        <v>0.242</v>
      </c>
      <c r="U42" s="135">
        <v>0.151</v>
      </c>
      <c r="V42" s="135">
        <v>0.117</v>
      </c>
      <c r="W42" s="135">
        <v>0.057</v>
      </c>
      <c r="X42" s="135">
        <v>0.114</v>
      </c>
      <c r="Y42" s="135">
        <v>0.07</v>
      </c>
      <c r="Z42" s="135">
        <v>0.107</v>
      </c>
      <c r="AA42" s="135">
        <v>0.063</v>
      </c>
      <c r="AB42" s="135">
        <v>-1.003</v>
      </c>
      <c r="AC42" s="135">
        <v>1.013</v>
      </c>
      <c r="AD42" s="135">
        <v>0.431</v>
      </c>
    </row>
    <row r="43" spans="1:30" ht="12.75">
      <c r="A43" s="21"/>
      <c r="B43" s="22"/>
      <c r="C43" s="22"/>
      <c r="D43" s="22" t="s">
        <v>136</v>
      </c>
      <c r="E43" s="21" t="s">
        <v>83</v>
      </c>
      <c r="F43" s="135">
        <v>0</v>
      </c>
      <c r="G43" s="135">
        <v>0</v>
      </c>
      <c r="H43" s="135">
        <v>0.035</v>
      </c>
      <c r="I43" s="135">
        <v>0.193</v>
      </c>
      <c r="J43" s="135">
        <v>0.134</v>
      </c>
      <c r="K43" s="135">
        <v>0.287</v>
      </c>
      <c r="L43" s="135">
        <v>0.137</v>
      </c>
      <c r="M43" s="135">
        <v>-0.056</v>
      </c>
      <c r="N43" s="135">
        <v>0.12</v>
      </c>
      <c r="O43" s="135">
        <v>0.211</v>
      </c>
      <c r="P43" s="135">
        <v>0.187</v>
      </c>
      <c r="Q43" s="135">
        <v>0.238</v>
      </c>
      <c r="R43" s="135">
        <v>0.268</v>
      </c>
      <c r="S43" s="135">
        <v>0.039</v>
      </c>
      <c r="T43" s="135">
        <v>0.404</v>
      </c>
      <c r="U43" s="135">
        <v>0.114</v>
      </c>
      <c r="V43" s="135">
        <v>0.165</v>
      </c>
      <c r="W43" s="135">
        <v>0.205</v>
      </c>
      <c r="X43" s="135">
        <v>0.127</v>
      </c>
      <c r="Y43" s="135">
        <v>0.104</v>
      </c>
      <c r="Z43" s="135">
        <v>-0.005</v>
      </c>
      <c r="AA43" s="135">
        <v>0.065</v>
      </c>
      <c r="AB43" s="135">
        <v>0.287</v>
      </c>
      <c r="AC43" s="135">
        <v>0.193</v>
      </c>
      <c r="AD43" s="135">
        <v>0.171</v>
      </c>
    </row>
    <row r="44" spans="1:30" ht="12.75">
      <c r="A44" s="21"/>
      <c r="B44" s="22"/>
      <c r="C44" s="22"/>
      <c r="D44" s="22" t="s">
        <v>137</v>
      </c>
      <c r="E44" s="21" t="s">
        <v>84</v>
      </c>
      <c r="F44" s="135">
        <v>0</v>
      </c>
      <c r="G44" s="135">
        <v>0</v>
      </c>
      <c r="H44" s="135">
        <v>2.123</v>
      </c>
      <c r="I44" s="135">
        <v>0.149</v>
      </c>
      <c r="J44" s="135">
        <v>0.606</v>
      </c>
      <c r="K44" s="135">
        <v>0.738</v>
      </c>
      <c r="L44" s="135">
        <v>0.526</v>
      </c>
      <c r="M44" s="135">
        <v>1.221</v>
      </c>
      <c r="N44" s="135">
        <v>0.849</v>
      </c>
      <c r="O44" s="135">
        <v>0.671</v>
      </c>
      <c r="P44" s="135">
        <v>0.108</v>
      </c>
      <c r="Q44" s="135">
        <v>-0.247</v>
      </c>
      <c r="R44" s="135">
        <v>0.289</v>
      </c>
      <c r="S44" s="135">
        <v>-0.028</v>
      </c>
      <c r="T44" s="135">
        <v>0.413</v>
      </c>
      <c r="U44" s="135">
        <v>0.479</v>
      </c>
      <c r="V44" s="135">
        <v>0.67</v>
      </c>
      <c r="W44" s="135">
        <v>0.875</v>
      </c>
      <c r="X44" s="135">
        <v>0.348</v>
      </c>
      <c r="Y44" s="135">
        <v>0.244</v>
      </c>
      <c r="Z44" s="135">
        <v>0.47</v>
      </c>
      <c r="AA44" s="135">
        <v>0.418</v>
      </c>
      <c r="AB44" s="135">
        <v>-0.062</v>
      </c>
      <c r="AC44" s="135">
        <v>0.493</v>
      </c>
      <c r="AD44" s="135">
        <v>0.416</v>
      </c>
    </row>
    <row r="45" spans="1:30" ht="8.25" customHeight="1">
      <c r="A45" s="5"/>
      <c r="B45" s="5"/>
      <c r="C45" s="5"/>
      <c r="D45" s="5"/>
      <c r="E45" s="116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</row>
    <row r="46" spans="1:30" ht="12.75">
      <c r="A46" s="18"/>
      <c r="B46" s="18"/>
      <c r="C46" s="5"/>
      <c r="D46" s="18" t="s">
        <v>85</v>
      </c>
      <c r="E46" s="117"/>
      <c r="F46" s="133">
        <v>0</v>
      </c>
      <c r="G46" s="133">
        <v>0</v>
      </c>
      <c r="H46" s="133">
        <v>1.012</v>
      </c>
      <c r="I46" s="133">
        <v>1.026</v>
      </c>
      <c r="J46" s="133">
        <v>1.216</v>
      </c>
      <c r="K46" s="133">
        <v>-0.062</v>
      </c>
      <c r="L46" s="133">
        <v>0.511</v>
      </c>
      <c r="M46" s="133">
        <v>0.702</v>
      </c>
      <c r="N46" s="133">
        <v>0.945</v>
      </c>
      <c r="O46" s="133">
        <v>0.475</v>
      </c>
      <c r="P46" s="133">
        <v>1.201</v>
      </c>
      <c r="Q46" s="133">
        <v>1.006</v>
      </c>
      <c r="R46" s="133">
        <v>0.53</v>
      </c>
      <c r="S46" s="133">
        <v>0.163</v>
      </c>
      <c r="T46" s="133">
        <v>0.184</v>
      </c>
      <c r="U46" s="133">
        <v>-0.3</v>
      </c>
      <c r="V46" s="133">
        <v>0.684</v>
      </c>
      <c r="W46" s="133">
        <v>1.235</v>
      </c>
      <c r="X46" s="133">
        <v>0.408</v>
      </c>
      <c r="Y46" s="133">
        <v>-0.213</v>
      </c>
      <c r="Z46" s="133">
        <v>0.775</v>
      </c>
      <c r="AA46" s="133">
        <v>1.284</v>
      </c>
      <c r="AB46" s="133">
        <v>-0.156</v>
      </c>
      <c r="AC46" s="133">
        <v>1.224</v>
      </c>
      <c r="AD46" s="133">
        <v>1.104</v>
      </c>
    </row>
    <row r="47" spans="1:30" ht="8.25" customHeight="1" thickBot="1">
      <c r="A47" s="5"/>
      <c r="B47" s="5"/>
      <c r="C47" s="5"/>
      <c r="D47" s="5"/>
      <c r="E47" s="1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3:30" s="32" customFormat="1" ht="13.5" thickTop="1">
      <c r="C48" s="33"/>
      <c r="D48" s="34" t="s">
        <v>144</v>
      </c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3:5" s="32" customFormat="1" ht="12.75">
      <c r="C49" s="33"/>
      <c r="D49" s="37">
        <f>'CYGDP CP'!D49</f>
        <v>45001</v>
      </c>
      <c r="E49" s="38"/>
    </row>
    <row r="50" ht="12.75">
      <c r="C50" s="5"/>
    </row>
    <row r="51" spans="3:30" ht="12.75">
      <c r="C51" s="5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</row>
    <row r="52" spans="3:30" ht="12.75">
      <c r="C52" s="5"/>
      <c r="D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65"/>
  <sheetViews>
    <sheetView showZeros="0" view="pageBreakPreview" zoomScaleSheetLayoutView="100" zoomScalePageLayoutView="0" workbookViewId="0" topLeftCell="A1">
      <pane xSplit="5" ySplit="6" topLeftCell="S31" activePane="bottomRight" state="frozen"/>
      <selection pane="topLeft" activeCell="AC6" sqref="AC6"/>
      <selection pane="topRight" activeCell="AC6" sqref="AC6"/>
      <selection pane="bottomLeft" activeCell="AC6" sqref="AC6"/>
      <selection pane="bottomRight" activeCell="AC6" sqref="AC6"/>
    </sheetView>
  </sheetViews>
  <sheetFormatPr defaultColWidth="9.140625" defaultRowHeight="15"/>
  <cols>
    <col min="1" max="2" width="2.7109375" style="15" customWidth="1"/>
    <col min="3" max="3" width="1.57421875" style="15" customWidth="1"/>
    <col min="4" max="4" width="53.28125" style="15" bestFit="1" customWidth="1"/>
    <col min="5" max="5" width="6.140625" style="124" bestFit="1" customWidth="1"/>
    <col min="6" max="6" width="5.140625" style="15" bestFit="1" customWidth="1"/>
    <col min="7" max="10" width="5.140625" style="15" hidden="1" customWidth="1"/>
    <col min="11" max="14" width="5.7109375" style="15" hidden="1" customWidth="1"/>
    <col min="15" max="30" width="7.8515625" style="15" customWidth="1"/>
    <col min="31" max="16384" width="9.140625" style="15" customWidth="1"/>
  </cols>
  <sheetData>
    <row r="1" spans="1:5" s="1" customFormat="1" ht="17.25">
      <c r="A1" s="112"/>
      <c r="D1" s="110" t="s">
        <v>94</v>
      </c>
      <c r="E1" s="112"/>
    </row>
    <row r="2" spans="4:5" s="4" customFormat="1" ht="17.25">
      <c r="D2" s="4" t="s">
        <v>34</v>
      </c>
      <c r="E2" s="111"/>
    </row>
    <row r="3" spans="4:5" s="1" customFormat="1" ht="17.25">
      <c r="D3" s="110" t="s">
        <v>95</v>
      </c>
      <c r="E3" s="112"/>
    </row>
    <row r="4" spans="4:5" s="39" customFormat="1" ht="15" thickBot="1">
      <c r="D4" s="113" t="s">
        <v>142</v>
      </c>
      <c r="E4" s="114"/>
    </row>
    <row r="5" spans="1:30" s="11" customFormat="1" ht="14.25" thickBot="1" thickTop="1">
      <c r="A5" s="12"/>
      <c r="B5" s="12"/>
      <c r="C5" s="12"/>
      <c r="D5" s="115" t="s">
        <v>37</v>
      </c>
      <c r="E5" s="115" t="s">
        <v>38</v>
      </c>
      <c r="F5" s="59"/>
      <c r="G5" s="59">
        <v>1999</v>
      </c>
      <c r="H5" s="59">
        <v>2000</v>
      </c>
      <c r="I5" s="59">
        <v>2001</v>
      </c>
      <c r="J5" s="59">
        <v>2002</v>
      </c>
      <c r="K5" s="59">
        <v>2003</v>
      </c>
      <c r="L5" s="59">
        <v>2004</v>
      </c>
      <c r="M5" s="59">
        <v>2005</v>
      </c>
      <c r="N5" s="59">
        <v>2006</v>
      </c>
      <c r="O5" s="59">
        <v>2007</v>
      </c>
      <c r="P5" s="59">
        <v>2008</v>
      </c>
      <c r="Q5" s="59">
        <v>2009</v>
      </c>
      <c r="R5" s="59">
        <v>2010</v>
      </c>
      <c r="S5" s="59">
        <v>2011</v>
      </c>
      <c r="T5" s="59">
        <v>2012</v>
      </c>
      <c r="U5" s="59">
        <v>2013</v>
      </c>
      <c r="V5" s="59">
        <v>2014</v>
      </c>
      <c r="W5" s="59">
        <v>2015</v>
      </c>
      <c r="X5" s="59">
        <v>2016</v>
      </c>
      <c r="Y5" s="59">
        <v>2017</v>
      </c>
      <c r="Z5" s="59">
        <v>2018</v>
      </c>
      <c r="AA5" s="59">
        <v>2019</v>
      </c>
      <c r="AB5" s="59">
        <v>2020</v>
      </c>
      <c r="AC5" s="59">
        <v>2021</v>
      </c>
      <c r="AD5" s="59">
        <v>2022</v>
      </c>
    </row>
    <row r="6" spans="1:30" ht="8.25" customHeight="1" thickTop="1">
      <c r="A6" s="5"/>
      <c r="B6" s="5"/>
      <c r="C6" s="5"/>
      <c r="D6" s="5"/>
      <c r="E6" s="11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2.75">
      <c r="A7" s="18"/>
      <c r="B7" s="18"/>
      <c r="C7" s="5"/>
      <c r="D7" s="18" t="s">
        <v>39</v>
      </c>
      <c r="E7" s="117"/>
      <c r="F7" s="118">
        <v>0</v>
      </c>
      <c r="G7" s="118">
        <v>35</v>
      </c>
      <c r="H7" s="118">
        <v>36</v>
      </c>
      <c r="I7" s="118">
        <v>36</v>
      </c>
      <c r="J7" s="118">
        <v>34</v>
      </c>
      <c r="K7" s="118">
        <v>41</v>
      </c>
      <c r="L7" s="118">
        <v>45</v>
      </c>
      <c r="M7" s="118">
        <v>50</v>
      </c>
      <c r="N7" s="118">
        <v>51</v>
      </c>
      <c r="O7" s="118">
        <v>57</v>
      </c>
      <c r="P7" s="118">
        <v>66</v>
      </c>
      <c r="Q7" s="118">
        <v>70</v>
      </c>
      <c r="R7" s="118">
        <v>73</v>
      </c>
      <c r="S7" s="118">
        <v>78</v>
      </c>
      <c r="T7" s="118">
        <v>81</v>
      </c>
      <c r="U7" s="118">
        <v>84</v>
      </c>
      <c r="V7" s="118">
        <v>88</v>
      </c>
      <c r="W7" s="118">
        <v>88</v>
      </c>
      <c r="X7" s="118">
        <v>92</v>
      </c>
      <c r="Y7" s="118">
        <v>100</v>
      </c>
      <c r="Z7" s="118">
        <v>99</v>
      </c>
      <c r="AA7" s="118">
        <v>102</v>
      </c>
      <c r="AB7" s="118">
        <v>109</v>
      </c>
      <c r="AC7" s="118">
        <v>112</v>
      </c>
      <c r="AD7" s="118">
        <v>129</v>
      </c>
    </row>
    <row r="8" spans="1:30" ht="8.25" customHeight="1">
      <c r="A8" s="5"/>
      <c r="B8" s="5"/>
      <c r="C8" s="5"/>
      <c r="D8" s="5"/>
      <c r="E8" s="11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2.75">
      <c r="A9" s="18"/>
      <c r="B9" s="18"/>
      <c r="C9" s="5"/>
      <c r="D9" s="18" t="s">
        <v>111</v>
      </c>
      <c r="E9" s="117" t="s">
        <v>40</v>
      </c>
      <c r="F9" s="118">
        <v>0</v>
      </c>
      <c r="G9" s="118">
        <v>29</v>
      </c>
      <c r="H9" s="118">
        <v>30</v>
      </c>
      <c r="I9" s="118">
        <v>30</v>
      </c>
      <c r="J9" s="118">
        <v>26</v>
      </c>
      <c r="K9" s="118">
        <v>36</v>
      </c>
      <c r="L9" s="118">
        <v>44</v>
      </c>
      <c r="M9" s="118">
        <v>49</v>
      </c>
      <c r="N9" s="118">
        <v>47</v>
      </c>
      <c r="O9" s="118">
        <v>48</v>
      </c>
      <c r="P9" s="118">
        <v>55</v>
      </c>
      <c r="Q9" s="118">
        <v>59</v>
      </c>
      <c r="R9" s="118">
        <v>60</v>
      </c>
      <c r="S9" s="118">
        <v>65</v>
      </c>
      <c r="T9" s="118">
        <v>72</v>
      </c>
      <c r="U9" s="118">
        <v>76</v>
      </c>
      <c r="V9" s="118">
        <v>78</v>
      </c>
      <c r="W9" s="118">
        <v>79</v>
      </c>
      <c r="X9" s="118">
        <v>89</v>
      </c>
      <c r="Y9" s="118">
        <v>100</v>
      </c>
      <c r="Z9" s="118">
        <v>95</v>
      </c>
      <c r="AA9" s="118">
        <v>97</v>
      </c>
      <c r="AB9" s="118">
        <v>112</v>
      </c>
      <c r="AC9" s="118">
        <v>109</v>
      </c>
      <c r="AD9" s="118">
        <v>139</v>
      </c>
    </row>
    <row r="10" spans="1:30" ht="12.75">
      <c r="A10" s="21"/>
      <c r="B10" s="22"/>
      <c r="C10" s="22"/>
      <c r="D10" s="22" t="s">
        <v>112</v>
      </c>
      <c r="E10" s="21" t="s">
        <v>41</v>
      </c>
      <c r="F10" s="119">
        <v>0</v>
      </c>
      <c r="G10" s="119">
        <v>39</v>
      </c>
      <c r="H10" s="119">
        <v>41</v>
      </c>
      <c r="I10" s="119">
        <v>41</v>
      </c>
      <c r="J10" s="119">
        <v>35</v>
      </c>
      <c r="K10" s="119">
        <v>50</v>
      </c>
      <c r="L10" s="119">
        <v>60</v>
      </c>
      <c r="M10" s="119">
        <v>66</v>
      </c>
      <c r="N10" s="119">
        <v>38</v>
      </c>
      <c r="O10" s="119">
        <v>42</v>
      </c>
      <c r="P10" s="119">
        <v>44</v>
      </c>
      <c r="Q10" s="119">
        <v>50</v>
      </c>
      <c r="R10" s="119">
        <v>50</v>
      </c>
      <c r="S10" s="119">
        <v>56</v>
      </c>
      <c r="T10" s="119">
        <v>64</v>
      </c>
      <c r="U10" s="119">
        <v>70</v>
      </c>
      <c r="V10" s="119">
        <v>71</v>
      </c>
      <c r="W10" s="119">
        <v>73</v>
      </c>
      <c r="X10" s="119">
        <v>86</v>
      </c>
      <c r="Y10" s="119">
        <v>100</v>
      </c>
      <c r="Z10" s="119">
        <v>84</v>
      </c>
      <c r="AA10" s="119">
        <v>87</v>
      </c>
      <c r="AB10" s="119">
        <v>106</v>
      </c>
      <c r="AC10" s="119">
        <v>95</v>
      </c>
      <c r="AD10" s="119">
        <v>124</v>
      </c>
    </row>
    <row r="11" spans="1:30" ht="12.75">
      <c r="A11" s="21"/>
      <c r="B11" s="22"/>
      <c r="C11" s="22"/>
      <c r="D11" s="22" t="s">
        <v>113</v>
      </c>
      <c r="E11" s="21" t="s">
        <v>42</v>
      </c>
      <c r="F11" s="119">
        <v>0</v>
      </c>
      <c r="G11" s="119">
        <v>10</v>
      </c>
      <c r="H11" s="119">
        <v>10</v>
      </c>
      <c r="I11" s="119">
        <v>10</v>
      </c>
      <c r="J11" s="119">
        <v>7</v>
      </c>
      <c r="K11" s="119">
        <v>10</v>
      </c>
      <c r="L11" s="119">
        <v>11</v>
      </c>
      <c r="M11" s="119">
        <v>19</v>
      </c>
      <c r="N11" s="119">
        <v>46</v>
      </c>
      <c r="O11" s="119">
        <v>46</v>
      </c>
      <c r="P11" s="119">
        <v>48</v>
      </c>
      <c r="Q11" s="119">
        <v>54</v>
      </c>
      <c r="R11" s="119">
        <v>58</v>
      </c>
      <c r="S11" s="119">
        <v>59</v>
      </c>
      <c r="T11" s="119">
        <v>69</v>
      </c>
      <c r="U11" s="119">
        <v>58</v>
      </c>
      <c r="V11" s="119">
        <v>75</v>
      </c>
      <c r="W11" s="119">
        <v>67</v>
      </c>
      <c r="X11" s="119">
        <v>78</v>
      </c>
      <c r="Y11" s="119">
        <v>100</v>
      </c>
      <c r="Z11" s="119">
        <v>94</v>
      </c>
      <c r="AA11" s="119">
        <v>75</v>
      </c>
      <c r="AB11" s="119">
        <v>90</v>
      </c>
      <c r="AC11" s="119">
        <v>96</v>
      </c>
      <c r="AD11" s="119">
        <v>145</v>
      </c>
    </row>
    <row r="12" spans="1:30" ht="12.75">
      <c r="A12" s="21"/>
      <c r="B12" s="22"/>
      <c r="C12" s="22"/>
      <c r="D12" s="22" t="s">
        <v>114</v>
      </c>
      <c r="E12" s="21" t="s">
        <v>43</v>
      </c>
      <c r="F12" s="119">
        <v>0</v>
      </c>
      <c r="G12" s="119">
        <v>22</v>
      </c>
      <c r="H12" s="119">
        <v>21</v>
      </c>
      <c r="I12" s="119">
        <v>22</v>
      </c>
      <c r="J12" s="119">
        <v>25</v>
      </c>
      <c r="K12" s="119">
        <v>25</v>
      </c>
      <c r="L12" s="119">
        <v>28</v>
      </c>
      <c r="M12" s="119">
        <v>29</v>
      </c>
      <c r="N12" s="119">
        <v>50</v>
      </c>
      <c r="O12" s="119">
        <v>52</v>
      </c>
      <c r="P12" s="119">
        <v>64</v>
      </c>
      <c r="Q12" s="119">
        <v>74</v>
      </c>
      <c r="R12" s="119">
        <v>74</v>
      </c>
      <c r="S12" s="119">
        <v>81</v>
      </c>
      <c r="T12" s="119">
        <v>86</v>
      </c>
      <c r="U12" s="119">
        <v>89</v>
      </c>
      <c r="V12" s="119">
        <v>90</v>
      </c>
      <c r="W12" s="119">
        <v>93</v>
      </c>
      <c r="X12" s="119">
        <v>97</v>
      </c>
      <c r="Y12" s="119">
        <v>100</v>
      </c>
      <c r="Z12" s="119">
        <v>103</v>
      </c>
      <c r="AA12" s="119">
        <v>111</v>
      </c>
      <c r="AB12" s="119">
        <v>126</v>
      </c>
      <c r="AC12" s="119">
        <v>134</v>
      </c>
      <c r="AD12" s="119">
        <v>157</v>
      </c>
    </row>
    <row r="13" spans="1:30" ht="12.75">
      <c r="A13" s="21"/>
      <c r="B13" s="22"/>
      <c r="C13" s="22"/>
      <c r="D13" s="22" t="s">
        <v>115</v>
      </c>
      <c r="E13" s="21" t="s">
        <v>44</v>
      </c>
      <c r="F13" s="119">
        <v>0</v>
      </c>
      <c r="G13" s="119">
        <v>5</v>
      </c>
      <c r="H13" s="119">
        <v>5</v>
      </c>
      <c r="I13" s="119">
        <v>6</v>
      </c>
      <c r="J13" s="119">
        <v>7</v>
      </c>
      <c r="K13" s="119">
        <v>7</v>
      </c>
      <c r="L13" s="119">
        <v>11</v>
      </c>
      <c r="M13" s="119">
        <v>14</v>
      </c>
      <c r="N13" s="119">
        <v>62</v>
      </c>
      <c r="O13" s="119">
        <v>61</v>
      </c>
      <c r="P13" s="119">
        <v>77</v>
      </c>
      <c r="Q13" s="119">
        <v>81</v>
      </c>
      <c r="R13" s="119">
        <v>83</v>
      </c>
      <c r="S13" s="119">
        <v>89</v>
      </c>
      <c r="T13" s="119">
        <v>94</v>
      </c>
      <c r="U13" s="119">
        <v>95</v>
      </c>
      <c r="V13" s="119">
        <v>96</v>
      </c>
      <c r="W13" s="119">
        <v>97</v>
      </c>
      <c r="X13" s="119">
        <v>98</v>
      </c>
      <c r="Y13" s="119">
        <v>100</v>
      </c>
      <c r="Z13" s="119">
        <v>128</v>
      </c>
      <c r="AA13" s="119">
        <v>131</v>
      </c>
      <c r="AB13" s="119">
        <v>133</v>
      </c>
      <c r="AC13" s="119">
        <v>142</v>
      </c>
      <c r="AD13" s="119">
        <v>171</v>
      </c>
    </row>
    <row r="14" spans="1:30" ht="12.75">
      <c r="A14" s="21"/>
      <c r="B14" s="22"/>
      <c r="C14" s="22"/>
      <c r="D14" s="22" t="s">
        <v>116</v>
      </c>
      <c r="E14" s="21" t="s">
        <v>45</v>
      </c>
      <c r="F14" s="119">
        <v>0</v>
      </c>
      <c r="G14" s="119">
        <v>18</v>
      </c>
      <c r="H14" s="119">
        <v>16</v>
      </c>
      <c r="I14" s="119">
        <v>15</v>
      </c>
      <c r="J14" s="119">
        <v>18</v>
      </c>
      <c r="K14" s="119">
        <v>20</v>
      </c>
      <c r="L14" s="119">
        <v>22</v>
      </c>
      <c r="M14" s="119">
        <v>25</v>
      </c>
      <c r="N14" s="119">
        <v>32</v>
      </c>
      <c r="O14" s="119">
        <v>35</v>
      </c>
      <c r="P14" s="119">
        <v>44</v>
      </c>
      <c r="Q14" s="119">
        <v>50</v>
      </c>
      <c r="R14" s="119">
        <v>55</v>
      </c>
      <c r="S14" s="119">
        <v>64</v>
      </c>
      <c r="T14" s="119">
        <v>75</v>
      </c>
      <c r="U14" s="119">
        <v>83</v>
      </c>
      <c r="V14" s="119">
        <v>86</v>
      </c>
      <c r="W14" s="119">
        <v>93</v>
      </c>
      <c r="X14" s="119">
        <v>95</v>
      </c>
      <c r="Y14" s="119">
        <v>100</v>
      </c>
      <c r="Z14" s="119">
        <v>108</v>
      </c>
      <c r="AA14" s="119">
        <v>108</v>
      </c>
      <c r="AB14" s="119">
        <v>117</v>
      </c>
      <c r="AC14" s="119">
        <v>126</v>
      </c>
      <c r="AD14" s="119">
        <v>162</v>
      </c>
    </row>
    <row r="15" spans="1:30" ht="12.75">
      <c r="A15" s="18"/>
      <c r="B15" s="18"/>
      <c r="C15" s="5"/>
      <c r="D15" s="18" t="s">
        <v>117</v>
      </c>
      <c r="E15" s="117" t="s">
        <v>47</v>
      </c>
      <c r="F15" s="118">
        <v>0</v>
      </c>
      <c r="G15" s="118">
        <v>42</v>
      </c>
      <c r="H15" s="118">
        <v>42</v>
      </c>
      <c r="I15" s="118">
        <v>40</v>
      </c>
      <c r="J15" s="118">
        <v>40</v>
      </c>
      <c r="K15" s="118">
        <v>41</v>
      </c>
      <c r="L15" s="118">
        <v>43</v>
      </c>
      <c r="M15" s="118">
        <v>48</v>
      </c>
      <c r="N15" s="118">
        <v>51</v>
      </c>
      <c r="O15" s="118">
        <v>60</v>
      </c>
      <c r="P15" s="118">
        <v>64</v>
      </c>
      <c r="Q15" s="118">
        <v>70</v>
      </c>
      <c r="R15" s="118">
        <v>74</v>
      </c>
      <c r="S15" s="118">
        <v>81</v>
      </c>
      <c r="T15" s="118">
        <v>85</v>
      </c>
      <c r="U15" s="118">
        <v>81</v>
      </c>
      <c r="V15" s="118">
        <v>88</v>
      </c>
      <c r="W15" s="118">
        <v>87</v>
      </c>
      <c r="X15" s="118">
        <v>88</v>
      </c>
      <c r="Y15" s="118">
        <v>100</v>
      </c>
      <c r="Z15" s="118">
        <v>99</v>
      </c>
      <c r="AA15" s="118">
        <v>104</v>
      </c>
      <c r="AB15" s="118">
        <v>111</v>
      </c>
      <c r="AC15" s="118">
        <v>121</v>
      </c>
      <c r="AD15" s="118">
        <v>152</v>
      </c>
    </row>
    <row r="16" spans="1:30" ht="12.75">
      <c r="A16" s="21"/>
      <c r="B16" s="22"/>
      <c r="C16" s="22"/>
      <c r="D16" s="22" t="s">
        <v>118</v>
      </c>
      <c r="E16" s="21" t="s">
        <v>48</v>
      </c>
      <c r="F16" s="119">
        <v>0</v>
      </c>
      <c r="G16" s="119">
        <v>4</v>
      </c>
      <c r="H16" s="119">
        <v>5</v>
      </c>
      <c r="I16" s="119">
        <v>8</v>
      </c>
      <c r="J16" s="119">
        <v>5</v>
      </c>
      <c r="K16" s="119">
        <v>6</v>
      </c>
      <c r="L16" s="119">
        <v>13</v>
      </c>
      <c r="M16" s="119">
        <v>12</v>
      </c>
      <c r="N16" s="119">
        <v>26</v>
      </c>
      <c r="O16" s="119">
        <v>34</v>
      </c>
      <c r="P16" s="119">
        <v>48</v>
      </c>
      <c r="Q16" s="119">
        <v>38</v>
      </c>
      <c r="R16" s="119">
        <v>58</v>
      </c>
      <c r="S16" s="119">
        <v>88</v>
      </c>
      <c r="T16" s="119">
        <v>89</v>
      </c>
      <c r="U16" s="119">
        <v>96</v>
      </c>
      <c r="V16" s="119">
        <v>91</v>
      </c>
      <c r="W16" s="119">
        <v>85</v>
      </c>
      <c r="X16" s="119">
        <v>80</v>
      </c>
      <c r="Y16" s="119">
        <v>100</v>
      </c>
      <c r="Z16" s="119">
        <v>109</v>
      </c>
      <c r="AA16" s="119">
        <v>79</v>
      </c>
      <c r="AB16" s="119">
        <v>104</v>
      </c>
      <c r="AC16" s="119">
        <v>207</v>
      </c>
      <c r="AD16" s="119">
        <v>230</v>
      </c>
    </row>
    <row r="17" spans="1:30" s="122" customFormat="1" ht="12.75">
      <c r="A17" s="23"/>
      <c r="B17" s="23"/>
      <c r="C17" s="23"/>
      <c r="D17" s="23" t="s">
        <v>119</v>
      </c>
      <c r="E17" s="120" t="s">
        <v>49</v>
      </c>
      <c r="F17" s="121">
        <v>0</v>
      </c>
      <c r="G17" s="121">
        <v>35</v>
      </c>
      <c r="H17" s="121">
        <v>37</v>
      </c>
      <c r="I17" s="121">
        <v>34</v>
      </c>
      <c r="J17" s="121">
        <v>34</v>
      </c>
      <c r="K17" s="121">
        <v>37</v>
      </c>
      <c r="L17" s="121">
        <v>39</v>
      </c>
      <c r="M17" s="121">
        <v>42</v>
      </c>
      <c r="N17" s="121">
        <v>43</v>
      </c>
      <c r="O17" s="121">
        <v>47</v>
      </c>
      <c r="P17" s="121">
        <v>55</v>
      </c>
      <c r="Q17" s="121">
        <v>61</v>
      </c>
      <c r="R17" s="121">
        <v>64</v>
      </c>
      <c r="S17" s="121">
        <v>70</v>
      </c>
      <c r="T17" s="121">
        <v>74</v>
      </c>
      <c r="U17" s="121">
        <v>63</v>
      </c>
      <c r="V17" s="121">
        <v>80</v>
      </c>
      <c r="W17" s="121">
        <v>81</v>
      </c>
      <c r="X17" s="121">
        <v>83</v>
      </c>
      <c r="Y17" s="121">
        <v>100</v>
      </c>
      <c r="Z17" s="121">
        <v>94</v>
      </c>
      <c r="AA17" s="121">
        <v>104</v>
      </c>
      <c r="AB17" s="121">
        <v>110</v>
      </c>
      <c r="AC17" s="121">
        <v>119</v>
      </c>
      <c r="AD17" s="121">
        <v>145</v>
      </c>
    </row>
    <row r="18" spans="1:30" s="32" customFormat="1" ht="12.75">
      <c r="A18" s="25"/>
      <c r="B18" s="26"/>
      <c r="C18" s="26"/>
      <c r="D18" s="26" t="s">
        <v>50</v>
      </c>
      <c r="E18" s="25" t="s">
        <v>51</v>
      </c>
      <c r="F18" s="123">
        <v>0</v>
      </c>
      <c r="G18" s="123">
        <v>16</v>
      </c>
      <c r="H18" s="123">
        <v>18</v>
      </c>
      <c r="I18" s="123">
        <v>17</v>
      </c>
      <c r="J18" s="123">
        <v>17</v>
      </c>
      <c r="K18" s="123">
        <v>20</v>
      </c>
      <c r="L18" s="123">
        <v>24</v>
      </c>
      <c r="M18" s="123">
        <v>28</v>
      </c>
      <c r="N18" s="123">
        <v>29</v>
      </c>
      <c r="O18" s="123">
        <v>31</v>
      </c>
      <c r="P18" s="123">
        <v>39</v>
      </c>
      <c r="Q18" s="123">
        <v>45</v>
      </c>
      <c r="R18" s="123">
        <v>48</v>
      </c>
      <c r="S18" s="123">
        <v>55</v>
      </c>
      <c r="T18" s="123">
        <v>60</v>
      </c>
      <c r="U18" s="123">
        <v>59</v>
      </c>
      <c r="V18" s="123">
        <v>61</v>
      </c>
      <c r="W18" s="123">
        <v>62</v>
      </c>
      <c r="X18" s="123">
        <v>66</v>
      </c>
      <c r="Y18" s="123">
        <v>100</v>
      </c>
      <c r="Z18" s="123">
        <v>78</v>
      </c>
      <c r="AA18" s="123">
        <v>103</v>
      </c>
      <c r="AB18" s="123">
        <v>107</v>
      </c>
      <c r="AC18" s="123">
        <v>120</v>
      </c>
      <c r="AD18" s="123">
        <v>179</v>
      </c>
    </row>
    <row r="19" spans="1:30" s="32" customFormat="1" ht="12.75">
      <c r="A19" s="25"/>
      <c r="B19" s="26"/>
      <c r="C19" s="26"/>
      <c r="D19" s="26" t="s">
        <v>52</v>
      </c>
      <c r="E19" s="25" t="s">
        <v>53</v>
      </c>
      <c r="F19" s="123">
        <v>0</v>
      </c>
      <c r="G19" s="123">
        <v>26</v>
      </c>
      <c r="H19" s="123">
        <v>26</v>
      </c>
      <c r="I19" s="123">
        <v>27</v>
      </c>
      <c r="J19" s="123">
        <v>28</v>
      </c>
      <c r="K19" s="123">
        <v>29</v>
      </c>
      <c r="L19" s="123">
        <v>30</v>
      </c>
      <c r="M19" s="123">
        <v>31</v>
      </c>
      <c r="N19" s="123">
        <v>30</v>
      </c>
      <c r="O19" s="123">
        <v>34</v>
      </c>
      <c r="P19" s="123">
        <v>44</v>
      </c>
      <c r="Q19" s="123">
        <v>57</v>
      </c>
      <c r="R19" s="123">
        <v>61</v>
      </c>
      <c r="S19" s="123">
        <v>62</v>
      </c>
      <c r="T19" s="123">
        <v>69</v>
      </c>
      <c r="U19" s="123">
        <v>73</v>
      </c>
      <c r="V19" s="123">
        <v>77</v>
      </c>
      <c r="W19" s="123">
        <v>78</v>
      </c>
      <c r="X19" s="123">
        <v>81</v>
      </c>
      <c r="Y19" s="123">
        <v>100</v>
      </c>
      <c r="Z19" s="123">
        <v>106</v>
      </c>
      <c r="AA19" s="123">
        <v>103</v>
      </c>
      <c r="AB19" s="123">
        <v>109</v>
      </c>
      <c r="AC19" s="123">
        <v>123</v>
      </c>
      <c r="AD19" s="123">
        <v>135</v>
      </c>
    </row>
    <row r="20" spans="1:30" s="32" customFormat="1" ht="12.75">
      <c r="A20" s="25"/>
      <c r="B20" s="26"/>
      <c r="C20" s="26"/>
      <c r="D20" s="26" t="s">
        <v>54</v>
      </c>
      <c r="E20" s="25" t="s">
        <v>55</v>
      </c>
      <c r="F20" s="123">
        <v>0</v>
      </c>
      <c r="G20" s="123">
        <v>57</v>
      </c>
      <c r="H20" s="123">
        <v>59</v>
      </c>
      <c r="I20" s="123">
        <v>53</v>
      </c>
      <c r="J20" s="123">
        <v>54</v>
      </c>
      <c r="K20" s="123">
        <v>57</v>
      </c>
      <c r="L20" s="123">
        <v>58</v>
      </c>
      <c r="M20" s="123">
        <v>63</v>
      </c>
      <c r="N20" s="123">
        <v>63</v>
      </c>
      <c r="O20" s="123">
        <v>64</v>
      </c>
      <c r="P20" s="123">
        <v>74</v>
      </c>
      <c r="Q20" s="123">
        <v>75</v>
      </c>
      <c r="R20" s="123">
        <v>80</v>
      </c>
      <c r="S20" s="123">
        <v>97</v>
      </c>
      <c r="T20" s="123">
        <v>97</v>
      </c>
      <c r="U20" s="123">
        <v>102</v>
      </c>
      <c r="V20" s="123">
        <v>102</v>
      </c>
      <c r="W20" s="123">
        <v>102</v>
      </c>
      <c r="X20" s="123">
        <v>102</v>
      </c>
      <c r="Y20" s="123">
        <v>100</v>
      </c>
      <c r="Z20" s="123">
        <v>110</v>
      </c>
      <c r="AA20" s="123">
        <v>112</v>
      </c>
      <c r="AB20" s="123">
        <v>134</v>
      </c>
      <c r="AC20" s="123">
        <v>135</v>
      </c>
      <c r="AD20" s="123">
        <v>123</v>
      </c>
    </row>
    <row r="21" spans="1:30" s="32" customFormat="1" ht="12.75">
      <c r="A21" s="25"/>
      <c r="B21" s="26"/>
      <c r="C21" s="26"/>
      <c r="D21" s="26" t="s">
        <v>56</v>
      </c>
      <c r="E21" s="25" t="s">
        <v>57</v>
      </c>
      <c r="F21" s="123">
        <v>0</v>
      </c>
      <c r="G21" s="123">
        <v>57</v>
      </c>
      <c r="H21" s="123">
        <v>60</v>
      </c>
      <c r="I21" s="123">
        <v>60</v>
      </c>
      <c r="J21" s="123">
        <v>60</v>
      </c>
      <c r="K21" s="123">
        <v>62</v>
      </c>
      <c r="L21" s="123">
        <v>67</v>
      </c>
      <c r="M21" s="123">
        <v>74</v>
      </c>
      <c r="N21" s="123">
        <v>76</v>
      </c>
      <c r="O21" s="123">
        <v>77</v>
      </c>
      <c r="P21" s="123">
        <v>78</v>
      </c>
      <c r="Q21" s="123">
        <v>77</v>
      </c>
      <c r="R21" s="123">
        <v>88</v>
      </c>
      <c r="S21" s="123">
        <v>95</v>
      </c>
      <c r="T21" s="123">
        <v>95</v>
      </c>
      <c r="U21" s="123">
        <v>95</v>
      </c>
      <c r="V21" s="123">
        <v>93</v>
      </c>
      <c r="W21" s="123">
        <v>98</v>
      </c>
      <c r="X21" s="123">
        <v>102</v>
      </c>
      <c r="Y21" s="123">
        <v>100</v>
      </c>
      <c r="Z21" s="123">
        <v>94</v>
      </c>
      <c r="AA21" s="123">
        <v>91</v>
      </c>
      <c r="AB21" s="123">
        <v>92</v>
      </c>
      <c r="AC21" s="123">
        <v>96</v>
      </c>
      <c r="AD21" s="123">
        <v>79</v>
      </c>
    </row>
    <row r="22" spans="1:30" s="32" customFormat="1" ht="12.75">
      <c r="A22" s="25"/>
      <c r="B22" s="26"/>
      <c r="C22" s="26"/>
      <c r="D22" s="26" t="s">
        <v>58</v>
      </c>
      <c r="E22" s="25" t="s">
        <v>59</v>
      </c>
      <c r="F22" s="123">
        <v>0</v>
      </c>
      <c r="G22" s="123">
        <v>59</v>
      </c>
      <c r="H22" s="123">
        <v>62</v>
      </c>
      <c r="I22" s="123">
        <v>60</v>
      </c>
      <c r="J22" s="123">
        <v>61</v>
      </c>
      <c r="K22" s="123">
        <v>62</v>
      </c>
      <c r="L22" s="123">
        <v>70</v>
      </c>
      <c r="M22" s="123">
        <v>77</v>
      </c>
      <c r="N22" s="123">
        <v>78</v>
      </c>
      <c r="O22" s="123">
        <v>81</v>
      </c>
      <c r="P22" s="123">
        <v>94</v>
      </c>
      <c r="Q22" s="123">
        <v>93</v>
      </c>
      <c r="R22" s="123">
        <v>99</v>
      </c>
      <c r="S22" s="123">
        <v>106</v>
      </c>
      <c r="T22" s="123">
        <v>116</v>
      </c>
      <c r="U22" s="123">
        <v>123</v>
      </c>
      <c r="V22" s="123">
        <v>123</v>
      </c>
      <c r="W22" s="123">
        <v>119</v>
      </c>
      <c r="X22" s="123">
        <v>121</v>
      </c>
      <c r="Y22" s="123">
        <v>100</v>
      </c>
      <c r="Z22" s="123">
        <v>95</v>
      </c>
      <c r="AA22" s="123">
        <v>105</v>
      </c>
      <c r="AB22" s="123">
        <v>125</v>
      </c>
      <c r="AC22" s="123">
        <v>129</v>
      </c>
      <c r="AD22" s="123">
        <v>156</v>
      </c>
    </row>
    <row r="23" spans="1:30" s="32" customFormat="1" ht="12.75">
      <c r="A23" s="25"/>
      <c r="B23" s="26"/>
      <c r="C23" s="26"/>
      <c r="D23" s="26" t="s">
        <v>60</v>
      </c>
      <c r="E23" s="25" t="s">
        <v>61</v>
      </c>
      <c r="F23" s="123">
        <v>0</v>
      </c>
      <c r="G23" s="123">
        <v>91</v>
      </c>
      <c r="H23" s="123">
        <v>86</v>
      </c>
      <c r="I23" s="123">
        <v>68</v>
      </c>
      <c r="J23" s="123">
        <v>57</v>
      </c>
      <c r="K23" s="123">
        <v>61</v>
      </c>
      <c r="L23" s="123">
        <v>61</v>
      </c>
      <c r="M23" s="123">
        <v>57</v>
      </c>
      <c r="N23" s="123">
        <v>61</v>
      </c>
      <c r="O23" s="123">
        <v>66</v>
      </c>
      <c r="P23" s="123">
        <v>75</v>
      </c>
      <c r="Q23" s="123">
        <v>87</v>
      </c>
      <c r="R23" s="123">
        <v>93</v>
      </c>
      <c r="S23" s="123">
        <v>95</v>
      </c>
      <c r="T23" s="123">
        <v>97</v>
      </c>
      <c r="U23" s="123">
        <v>99</v>
      </c>
      <c r="V23" s="123">
        <v>99</v>
      </c>
      <c r="W23" s="123">
        <v>96</v>
      </c>
      <c r="X23" s="123">
        <v>95</v>
      </c>
      <c r="Y23" s="123">
        <v>100</v>
      </c>
      <c r="Z23" s="123">
        <v>92</v>
      </c>
      <c r="AA23" s="123">
        <v>100</v>
      </c>
      <c r="AB23" s="123">
        <v>103</v>
      </c>
      <c r="AC23" s="123">
        <v>97</v>
      </c>
      <c r="AD23" s="123">
        <v>121</v>
      </c>
    </row>
    <row r="24" spans="1:30" s="32" customFormat="1" ht="12.75">
      <c r="A24" s="25"/>
      <c r="B24" s="26"/>
      <c r="C24" s="26"/>
      <c r="D24" s="26" t="s">
        <v>62</v>
      </c>
      <c r="E24" s="25" t="s">
        <v>63</v>
      </c>
      <c r="F24" s="123">
        <v>0</v>
      </c>
      <c r="G24" s="123">
        <v>67</v>
      </c>
      <c r="H24" s="123">
        <v>65</v>
      </c>
      <c r="I24" s="123">
        <v>61</v>
      </c>
      <c r="J24" s="123">
        <v>58</v>
      </c>
      <c r="K24" s="123">
        <v>59</v>
      </c>
      <c r="L24" s="123">
        <v>66</v>
      </c>
      <c r="M24" s="123">
        <v>75</v>
      </c>
      <c r="N24" s="123">
        <v>71</v>
      </c>
      <c r="O24" s="123">
        <v>73</v>
      </c>
      <c r="P24" s="123">
        <v>88</v>
      </c>
      <c r="Q24" s="123">
        <v>95</v>
      </c>
      <c r="R24" s="123">
        <v>94</v>
      </c>
      <c r="S24" s="123">
        <v>97</v>
      </c>
      <c r="T24" s="123">
        <v>99</v>
      </c>
      <c r="U24" s="123">
        <v>99</v>
      </c>
      <c r="V24" s="123">
        <v>99</v>
      </c>
      <c r="W24" s="123">
        <v>100</v>
      </c>
      <c r="X24" s="123">
        <v>100</v>
      </c>
      <c r="Y24" s="123">
        <v>100</v>
      </c>
      <c r="Z24" s="123">
        <v>101</v>
      </c>
      <c r="AA24" s="123">
        <v>100</v>
      </c>
      <c r="AB24" s="123">
        <v>99</v>
      </c>
      <c r="AC24" s="123">
        <v>101</v>
      </c>
      <c r="AD24" s="123">
        <v>102</v>
      </c>
    </row>
    <row r="25" spans="1:30" s="32" customFormat="1" ht="12.75">
      <c r="A25" s="25"/>
      <c r="B25" s="26"/>
      <c r="C25" s="26"/>
      <c r="D25" s="26" t="s">
        <v>64</v>
      </c>
      <c r="E25" s="25" t="s">
        <v>65</v>
      </c>
      <c r="F25" s="123">
        <v>0</v>
      </c>
      <c r="G25" s="123">
        <v>60</v>
      </c>
      <c r="H25" s="123">
        <v>58</v>
      </c>
      <c r="I25" s="123">
        <v>55</v>
      </c>
      <c r="J25" s="123">
        <v>53</v>
      </c>
      <c r="K25" s="123">
        <v>53</v>
      </c>
      <c r="L25" s="123">
        <v>59</v>
      </c>
      <c r="M25" s="123">
        <v>67</v>
      </c>
      <c r="N25" s="123">
        <v>64</v>
      </c>
      <c r="O25" s="123">
        <v>66</v>
      </c>
      <c r="P25" s="123">
        <v>79</v>
      </c>
      <c r="Q25" s="123">
        <v>86</v>
      </c>
      <c r="R25" s="123">
        <v>85</v>
      </c>
      <c r="S25" s="123">
        <v>87</v>
      </c>
      <c r="T25" s="123">
        <v>90</v>
      </c>
      <c r="U25" s="123">
        <v>89</v>
      </c>
      <c r="V25" s="123">
        <v>89</v>
      </c>
      <c r="W25" s="123">
        <v>90</v>
      </c>
      <c r="X25" s="123">
        <v>94</v>
      </c>
      <c r="Y25" s="123">
        <v>100</v>
      </c>
      <c r="Z25" s="123">
        <v>106</v>
      </c>
      <c r="AA25" s="123">
        <v>115</v>
      </c>
      <c r="AB25" s="123">
        <v>116</v>
      </c>
      <c r="AC25" s="123">
        <v>122</v>
      </c>
      <c r="AD25" s="123">
        <v>139</v>
      </c>
    </row>
    <row r="26" spans="1:30" ht="12.75">
      <c r="A26" s="21"/>
      <c r="B26" s="22"/>
      <c r="C26" s="22"/>
      <c r="D26" s="22" t="s">
        <v>120</v>
      </c>
      <c r="E26" s="21" t="s">
        <v>66</v>
      </c>
      <c r="F26" s="119">
        <v>0</v>
      </c>
      <c r="G26" s="119">
        <v>20</v>
      </c>
      <c r="H26" s="119">
        <v>20</v>
      </c>
      <c r="I26" s="119">
        <v>20</v>
      </c>
      <c r="J26" s="119">
        <v>21</v>
      </c>
      <c r="K26" s="119">
        <v>14</v>
      </c>
      <c r="L26" s="119">
        <v>14</v>
      </c>
      <c r="M26" s="119">
        <v>33</v>
      </c>
      <c r="N26" s="119">
        <v>44</v>
      </c>
      <c r="O26" s="119">
        <v>99</v>
      </c>
      <c r="P26" s="119">
        <v>57</v>
      </c>
      <c r="Q26" s="119">
        <v>58</v>
      </c>
      <c r="R26" s="119">
        <v>58</v>
      </c>
      <c r="S26" s="119">
        <v>59</v>
      </c>
      <c r="T26" s="119">
        <v>65</v>
      </c>
      <c r="U26" s="119">
        <v>70</v>
      </c>
      <c r="V26" s="119">
        <v>71</v>
      </c>
      <c r="W26" s="119">
        <v>81</v>
      </c>
      <c r="X26" s="119">
        <v>100</v>
      </c>
      <c r="Y26" s="119">
        <v>100</v>
      </c>
      <c r="Z26" s="119">
        <v>94</v>
      </c>
      <c r="AA26" s="119">
        <v>90</v>
      </c>
      <c r="AB26" s="119">
        <v>90</v>
      </c>
      <c r="AC26" s="119">
        <v>81</v>
      </c>
      <c r="AD26" s="119">
        <v>51</v>
      </c>
    </row>
    <row r="27" spans="1:30" ht="12.75">
      <c r="A27" s="21"/>
      <c r="B27" s="22"/>
      <c r="C27" s="22"/>
      <c r="D27" s="22" t="s">
        <v>121</v>
      </c>
      <c r="E27" s="21" t="s">
        <v>67</v>
      </c>
      <c r="F27" s="119">
        <v>0</v>
      </c>
      <c r="G27" s="119">
        <v>37</v>
      </c>
      <c r="H27" s="119">
        <v>37</v>
      </c>
      <c r="I27" s="119">
        <v>37</v>
      </c>
      <c r="J27" s="119">
        <v>38</v>
      </c>
      <c r="K27" s="119">
        <v>26</v>
      </c>
      <c r="L27" s="119">
        <v>25</v>
      </c>
      <c r="M27" s="119">
        <v>60</v>
      </c>
      <c r="N27" s="119">
        <v>65</v>
      </c>
      <c r="O27" s="119">
        <v>147</v>
      </c>
      <c r="P27" s="119">
        <v>84</v>
      </c>
      <c r="Q27" s="119">
        <v>86</v>
      </c>
      <c r="R27" s="119">
        <v>87</v>
      </c>
      <c r="S27" s="119">
        <v>88</v>
      </c>
      <c r="T27" s="119">
        <v>88</v>
      </c>
      <c r="U27" s="119">
        <v>88</v>
      </c>
      <c r="V27" s="119">
        <v>88</v>
      </c>
      <c r="W27" s="119">
        <v>92</v>
      </c>
      <c r="X27" s="119">
        <v>101</v>
      </c>
      <c r="Y27" s="119">
        <v>100</v>
      </c>
      <c r="Z27" s="119">
        <v>99</v>
      </c>
      <c r="AA27" s="119">
        <v>164</v>
      </c>
      <c r="AB27" s="119">
        <v>171</v>
      </c>
      <c r="AC27" s="119">
        <v>175</v>
      </c>
      <c r="AD27" s="119">
        <v>169</v>
      </c>
    </row>
    <row r="28" spans="1:30" ht="12.75">
      <c r="A28" s="21"/>
      <c r="B28" s="22"/>
      <c r="C28" s="22"/>
      <c r="D28" s="22" t="s">
        <v>122</v>
      </c>
      <c r="E28" s="21" t="s">
        <v>68</v>
      </c>
      <c r="F28" s="119">
        <v>0</v>
      </c>
      <c r="G28" s="119">
        <v>39</v>
      </c>
      <c r="H28" s="119">
        <v>40</v>
      </c>
      <c r="I28" s="119">
        <v>41</v>
      </c>
      <c r="J28" s="119">
        <v>40</v>
      </c>
      <c r="K28" s="119">
        <v>45</v>
      </c>
      <c r="L28" s="119">
        <v>51</v>
      </c>
      <c r="M28" s="119">
        <v>55</v>
      </c>
      <c r="N28" s="119">
        <v>58</v>
      </c>
      <c r="O28" s="119">
        <v>64</v>
      </c>
      <c r="P28" s="119">
        <v>74</v>
      </c>
      <c r="Q28" s="119">
        <v>83</v>
      </c>
      <c r="R28" s="119">
        <v>86</v>
      </c>
      <c r="S28" s="119">
        <v>91</v>
      </c>
      <c r="T28" s="119">
        <v>96</v>
      </c>
      <c r="U28" s="119">
        <v>99</v>
      </c>
      <c r="V28" s="119">
        <v>99</v>
      </c>
      <c r="W28" s="119">
        <v>96</v>
      </c>
      <c r="X28" s="119">
        <v>93</v>
      </c>
      <c r="Y28" s="119">
        <v>100</v>
      </c>
      <c r="Z28" s="119">
        <v>104</v>
      </c>
      <c r="AA28" s="119">
        <v>109</v>
      </c>
      <c r="AB28" s="119">
        <v>113</v>
      </c>
      <c r="AC28" s="119">
        <v>109</v>
      </c>
      <c r="AD28" s="119">
        <v>159</v>
      </c>
    </row>
    <row r="29" spans="1:30" ht="12.75">
      <c r="A29" s="18"/>
      <c r="B29" s="18"/>
      <c r="C29" s="5"/>
      <c r="D29" s="18" t="s">
        <v>69</v>
      </c>
      <c r="E29" s="117" t="s">
        <v>70</v>
      </c>
      <c r="F29" s="118">
        <v>0</v>
      </c>
      <c r="G29" s="118">
        <v>41</v>
      </c>
      <c r="H29" s="118">
        <v>43</v>
      </c>
      <c r="I29" s="118">
        <v>43</v>
      </c>
      <c r="J29" s="118">
        <v>42</v>
      </c>
      <c r="K29" s="118">
        <v>48</v>
      </c>
      <c r="L29" s="118">
        <v>50</v>
      </c>
      <c r="M29" s="118">
        <v>54</v>
      </c>
      <c r="N29" s="118">
        <v>56</v>
      </c>
      <c r="O29" s="118">
        <v>65</v>
      </c>
      <c r="P29" s="118">
        <v>75</v>
      </c>
      <c r="Q29" s="118">
        <v>80</v>
      </c>
      <c r="R29" s="118">
        <v>82</v>
      </c>
      <c r="S29" s="118">
        <v>84</v>
      </c>
      <c r="T29" s="118">
        <v>88</v>
      </c>
      <c r="U29" s="118">
        <v>91</v>
      </c>
      <c r="V29" s="118">
        <v>94</v>
      </c>
      <c r="W29" s="118">
        <v>94</v>
      </c>
      <c r="X29" s="118">
        <v>97</v>
      </c>
      <c r="Y29" s="118">
        <v>100</v>
      </c>
      <c r="Z29" s="118">
        <v>102</v>
      </c>
      <c r="AA29" s="118">
        <v>104</v>
      </c>
      <c r="AB29" s="118">
        <v>108</v>
      </c>
      <c r="AC29" s="118">
        <v>113</v>
      </c>
      <c r="AD29" s="118">
        <v>123</v>
      </c>
    </row>
    <row r="30" spans="1:30" ht="12.75">
      <c r="A30" s="18"/>
      <c r="B30" s="18"/>
      <c r="C30" s="5"/>
      <c r="D30" s="18" t="s">
        <v>123</v>
      </c>
      <c r="E30" s="117" t="s">
        <v>71</v>
      </c>
      <c r="F30" s="118">
        <v>0</v>
      </c>
      <c r="G30" s="118">
        <v>40</v>
      </c>
      <c r="H30" s="118">
        <v>40</v>
      </c>
      <c r="I30" s="118">
        <v>41</v>
      </c>
      <c r="J30" s="118">
        <v>41</v>
      </c>
      <c r="K30" s="118">
        <v>47</v>
      </c>
      <c r="L30" s="118">
        <v>52</v>
      </c>
      <c r="M30" s="118">
        <v>56</v>
      </c>
      <c r="N30" s="118">
        <v>58</v>
      </c>
      <c r="O30" s="118">
        <v>64</v>
      </c>
      <c r="P30" s="118">
        <v>77</v>
      </c>
      <c r="Q30" s="118">
        <v>81</v>
      </c>
      <c r="R30" s="118">
        <v>84</v>
      </c>
      <c r="S30" s="118">
        <v>90</v>
      </c>
      <c r="T30" s="118">
        <v>94</v>
      </c>
      <c r="U30" s="118">
        <v>96</v>
      </c>
      <c r="V30" s="118">
        <v>97</v>
      </c>
      <c r="W30" s="118">
        <v>95</v>
      </c>
      <c r="X30" s="118">
        <v>96</v>
      </c>
      <c r="Y30" s="118">
        <v>100</v>
      </c>
      <c r="Z30" s="118">
        <v>104</v>
      </c>
      <c r="AA30" s="118">
        <v>105</v>
      </c>
      <c r="AB30" s="118">
        <v>117</v>
      </c>
      <c r="AC30" s="118">
        <v>126</v>
      </c>
      <c r="AD30" s="118">
        <v>142</v>
      </c>
    </row>
    <row r="31" spans="1:30" ht="12.75">
      <c r="A31" s="21"/>
      <c r="B31" s="22"/>
      <c r="C31" s="22"/>
      <c r="D31" s="22" t="s">
        <v>124</v>
      </c>
      <c r="E31" s="21" t="s">
        <v>72</v>
      </c>
      <c r="F31" s="119">
        <v>0</v>
      </c>
      <c r="G31" s="119">
        <v>36</v>
      </c>
      <c r="H31" s="119">
        <v>35</v>
      </c>
      <c r="I31" s="119">
        <v>36</v>
      </c>
      <c r="J31" s="119">
        <v>35</v>
      </c>
      <c r="K31" s="119">
        <v>42</v>
      </c>
      <c r="L31" s="119">
        <v>47</v>
      </c>
      <c r="M31" s="119">
        <v>52</v>
      </c>
      <c r="N31" s="119">
        <v>54</v>
      </c>
      <c r="O31" s="119">
        <v>59</v>
      </c>
      <c r="P31" s="119">
        <v>74</v>
      </c>
      <c r="Q31" s="119">
        <v>77</v>
      </c>
      <c r="R31" s="119">
        <v>80</v>
      </c>
      <c r="S31" s="119">
        <v>85</v>
      </c>
      <c r="T31" s="119">
        <v>88</v>
      </c>
      <c r="U31" s="119">
        <v>90</v>
      </c>
      <c r="V31" s="119">
        <v>91</v>
      </c>
      <c r="W31" s="119">
        <v>92</v>
      </c>
      <c r="X31" s="119">
        <v>98</v>
      </c>
      <c r="Y31" s="119">
        <v>100</v>
      </c>
      <c r="Z31" s="119">
        <v>105</v>
      </c>
      <c r="AA31" s="119">
        <v>109</v>
      </c>
      <c r="AB31" s="119">
        <v>126</v>
      </c>
      <c r="AC31" s="119">
        <v>113</v>
      </c>
      <c r="AD31" s="119">
        <v>121</v>
      </c>
    </row>
    <row r="32" spans="1:30" ht="12.75">
      <c r="A32" s="21"/>
      <c r="B32" s="22"/>
      <c r="C32" s="22"/>
      <c r="D32" s="22" t="s">
        <v>125</v>
      </c>
      <c r="E32" s="21" t="s">
        <v>73</v>
      </c>
      <c r="F32" s="119">
        <v>0</v>
      </c>
      <c r="G32" s="119">
        <v>39</v>
      </c>
      <c r="H32" s="119">
        <v>38</v>
      </c>
      <c r="I32" s="119">
        <v>39</v>
      </c>
      <c r="J32" s="119">
        <v>38</v>
      </c>
      <c r="K32" s="119">
        <v>46</v>
      </c>
      <c r="L32" s="119">
        <v>51</v>
      </c>
      <c r="M32" s="119">
        <v>56</v>
      </c>
      <c r="N32" s="119">
        <v>59</v>
      </c>
      <c r="O32" s="119">
        <v>64</v>
      </c>
      <c r="P32" s="119">
        <v>80</v>
      </c>
      <c r="Q32" s="119">
        <v>84</v>
      </c>
      <c r="R32" s="119">
        <v>87</v>
      </c>
      <c r="S32" s="119">
        <v>92</v>
      </c>
      <c r="T32" s="119">
        <v>96</v>
      </c>
      <c r="U32" s="119">
        <v>97</v>
      </c>
      <c r="V32" s="119">
        <v>99</v>
      </c>
      <c r="W32" s="119">
        <v>96</v>
      </c>
      <c r="X32" s="119">
        <v>96</v>
      </c>
      <c r="Y32" s="119">
        <v>100</v>
      </c>
      <c r="Z32" s="119">
        <v>100</v>
      </c>
      <c r="AA32" s="119">
        <v>97</v>
      </c>
      <c r="AB32" s="119">
        <v>101</v>
      </c>
      <c r="AC32" s="119">
        <v>118</v>
      </c>
      <c r="AD32" s="119">
        <v>135</v>
      </c>
    </row>
    <row r="33" spans="1:30" ht="12.75">
      <c r="A33" s="21"/>
      <c r="B33" s="22"/>
      <c r="C33" s="22"/>
      <c r="D33" s="22" t="s">
        <v>126</v>
      </c>
      <c r="E33" s="21" t="s">
        <v>74</v>
      </c>
      <c r="F33" s="119">
        <v>0</v>
      </c>
      <c r="G33" s="119">
        <v>43</v>
      </c>
      <c r="H33" s="119">
        <v>47</v>
      </c>
      <c r="I33" s="119">
        <v>47</v>
      </c>
      <c r="J33" s="119">
        <v>49</v>
      </c>
      <c r="K33" s="119">
        <v>52</v>
      </c>
      <c r="L33" s="119">
        <v>54</v>
      </c>
      <c r="M33" s="119">
        <v>57</v>
      </c>
      <c r="N33" s="119">
        <v>60</v>
      </c>
      <c r="O33" s="119">
        <v>65</v>
      </c>
      <c r="P33" s="119">
        <v>72</v>
      </c>
      <c r="Q33" s="119">
        <v>76</v>
      </c>
      <c r="R33" s="119">
        <v>81</v>
      </c>
      <c r="S33" s="119">
        <v>87</v>
      </c>
      <c r="T33" s="119">
        <v>91</v>
      </c>
      <c r="U33" s="119">
        <v>94</v>
      </c>
      <c r="V33" s="119">
        <v>93</v>
      </c>
      <c r="W33" s="119">
        <v>92</v>
      </c>
      <c r="X33" s="119">
        <v>98</v>
      </c>
      <c r="Y33" s="119">
        <v>100</v>
      </c>
      <c r="Z33" s="119">
        <v>110</v>
      </c>
      <c r="AA33" s="119">
        <v>120</v>
      </c>
      <c r="AB33" s="119">
        <v>150</v>
      </c>
      <c r="AC33" s="119">
        <v>144</v>
      </c>
      <c r="AD33" s="119">
        <v>159</v>
      </c>
    </row>
    <row r="34" spans="1:30" ht="12.75">
      <c r="A34" s="18"/>
      <c r="B34" s="18"/>
      <c r="C34" s="5"/>
      <c r="D34" s="18" t="s">
        <v>127</v>
      </c>
      <c r="E34" s="117" t="s">
        <v>75</v>
      </c>
      <c r="F34" s="118">
        <v>0</v>
      </c>
      <c r="G34" s="118">
        <v>36</v>
      </c>
      <c r="H34" s="118">
        <v>39</v>
      </c>
      <c r="I34" s="118">
        <v>38</v>
      </c>
      <c r="J34" s="118">
        <v>38</v>
      </c>
      <c r="K34" s="118">
        <v>43</v>
      </c>
      <c r="L34" s="118">
        <v>45</v>
      </c>
      <c r="M34" s="118">
        <v>48</v>
      </c>
      <c r="N34" s="118">
        <v>55</v>
      </c>
      <c r="O34" s="118">
        <v>65</v>
      </c>
      <c r="P34" s="118">
        <v>74</v>
      </c>
      <c r="Q34" s="118">
        <v>80</v>
      </c>
      <c r="R34" s="118">
        <v>81</v>
      </c>
      <c r="S34" s="118">
        <v>82</v>
      </c>
      <c r="T34" s="118">
        <v>85</v>
      </c>
      <c r="U34" s="118">
        <v>90</v>
      </c>
      <c r="V34" s="118">
        <v>93</v>
      </c>
      <c r="W34" s="118">
        <v>94</v>
      </c>
      <c r="X34" s="118">
        <v>97</v>
      </c>
      <c r="Y34" s="118">
        <v>100</v>
      </c>
      <c r="Z34" s="118">
        <v>101</v>
      </c>
      <c r="AA34" s="118">
        <v>104</v>
      </c>
      <c r="AB34" s="118">
        <v>105</v>
      </c>
      <c r="AC34" s="118">
        <v>107</v>
      </c>
      <c r="AD34" s="118">
        <v>115</v>
      </c>
    </row>
    <row r="35" spans="1:30" ht="12.75">
      <c r="A35" s="21"/>
      <c r="B35" s="22"/>
      <c r="C35" s="22"/>
      <c r="D35" s="22" t="s">
        <v>128</v>
      </c>
      <c r="E35" s="21" t="s">
        <v>76</v>
      </c>
      <c r="F35" s="119">
        <v>0</v>
      </c>
      <c r="G35" s="119">
        <v>50</v>
      </c>
      <c r="H35" s="119">
        <v>52</v>
      </c>
      <c r="I35" s="119">
        <v>51</v>
      </c>
      <c r="J35" s="119">
        <v>51</v>
      </c>
      <c r="K35" s="119">
        <v>53</v>
      </c>
      <c r="L35" s="119">
        <v>56</v>
      </c>
      <c r="M35" s="119">
        <v>62</v>
      </c>
      <c r="N35" s="119">
        <v>64</v>
      </c>
      <c r="O35" s="119">
        <v>76</v>
      </c>
      <c r="P35" s="119">
        <v>86</v>
      </c>
      <c r="Q35" s="119">
        <v>97</v>
      </c>
      <c r="R35" s="119">
        <v>101</v>
      </c>
      <c r="S35" s="119">
        <v>104</v>
      </c>
      <c r="T35" s="119">
        <v>104</v>
      </c>
      <c r="U35" s="119">
        <v>105</v>
      </c>
      <c r="V35" s="119">
        <v>111</v>
      </c>
      <c r="W35" s="119">
        <v>114</v>
      </c>
      <c r="X35" s="119">
        <v>119</v>
      </c>
      <c r="Y35" s="119">
        <v>100</v>
      </c>
      <c r="Z35" s="119">
        <v>105</v>
      </c>
      <c r="AA35" s="119">
        <v>105</v>
      </c>
      <c r="AB35" s="119">
        <v>94</v>
      </c>
      <c r="AC35" s="119">
        <v>89</v>
      </c>
      <c r="AD35" s="119">
        <v>85</v>
      </c>
    </row>
    <row r="36" spans="1:30" ht="12.75">
      <c r="A36" s="21"/>
      <c r="B36" s="22"/>
      <c r="C36" s="22"/>
      <c r="D36" s="22" t="s">
        <v>129</v>
      </c>
      <c r="E36" s="21" t="s">
        <v>77</v>
      </c>
      <c r="F36" s="119">
        <v>0</v>
      </c>
      <c r="G36" s="119">
        <v>63</v>
      </c>
      <c r="H36" s="119">
        <v>69</v>
      </c>
      <c r="I36" s="119">
        <v>70</v>
      </c>
      <c r="J36" s="119">
        <v>73</v>
      </c>
      <c r="K36" s="119">
        <v>77</v>
      </c>
      <c r="L36" s="119">
        <v>80</v>
      </c>
      <c r="M36" s="119">
        <v>84</v>
      </c>
      <c r="N36" s="119">
        <v>89</v>
      </c>
      <c r="O36" s="119">
        <v>98</v>
      </c>
      <c r="P36" s="119">
        <v>107</v>
      </c>
      <c r="Q36" s="119">
        <v>113</v>
      </c>
      <c r="R36" s="119">
        <v>120</v>
      </c>
      <c r="S36" s="119">
        <v>128</v>
      </c>
      <c r="T36" s="119">
        <v>121</v>
      </c>
      <c r="U36" s="119">
        <v>120</v>
      </c>
      <c r="V36" s="119">
        <v>125</v>
      </c>
      <c r="W36" s="119">
        <v>121</v>
      </c>
      <c r="X36" s="119">
        <v>114</v>
      </c>
      <c r="Y36" s="119">
        <v>100</v>
      </c>
      <c r="Z36" s="119">
        <v>94</v>
      </c>
      <c r="AA36" s="119">
        <v>111</v>
      </c>
      <c r="AB36" s="119">
        <v>90</v>
      </c>
      <c r="AC36" s="119">
        <v>84</v>
      </c>
      <c r="AD36" s="119">
        <v>66</v>
      </c>
    </row>
    <row r="37" spans="1:30" ht="12.75">
      <c r="A37" s="21"/>
      <c r="B37" s="22"/>
      <c r="C37" s="22"/>
      <c r="D37" s="22" t="s">
        <v>130</v>
      </c>
      <c r="E37" s="21" t="s">
        <v>78</v>
      </c>
      <c r="F37" s="119">
        <v>0</v>
      </c>
      <c r="G37" s="119">
        <v>39</v>
      </c>
      <c r="H37" s="119">
        <v>42</v>
      </c>
      <c r="I37" s="119">
        <v>38</v>
      </c>
      <c r="J37" s="119">
        <v>39</v>
      </c>
      <c r="K37" s="119">
        <v>44</v>
      </c>
      <c r="L37" s="119">
        <v>51</v>
      </c>
      <c r="M37" s="119">
        <v>55</v>
      </c>
      <c r="N37" s="119">
        <v>60</v>
      </c>
      <c r="O37" s="119">
        <v>64</v>
      </c>
      <c r="P37" s="119">
        <v>70</v>
      </c>
      <c r="Q37" s="119">
        <v>73</v>
      </c>
      <c r="R37" s="119">
        <v>75</v>
      </c>
      <c r="S37" s="119">
        <v>78</v>
      </c>
      <c r="T37" s="119">
        <v>89</v>
      </c>
      <c r="U37" s="119">
        <v>96</v>
      </c>
      <c r="V37" s="119">
        <v>94</v>
      </c>
      <c r="W37" s="119">
        <v>92</v>
      </c>
      <c r="X37" s="119">
        <v>92</v>
      </c>
      <c r="Y37" s="119">
        <v>100</v>
      </c>
      <c r="Z37" s="119">
        <v>98</v>
      </c>
      <c r="AA37" s="119">
        <v>99</v>
      </c>
      <c r="AB37" s="119">
        <v>99</v>
      </c>
      <c r="AC37" s="119">
        <v>107</v>
      </c>
      <c r="AD37" s="119">
        <v>128</v>
      </c>
    </row>
    <row r="38" spans="1:30" ht="12.75">
      <c r="A38" s="21"/>
      <c r="B38" s="22"/>
      <c r="C38" s="22"/>
      <c r="D38" s="22" t="s">
        <v>131</v>
      </c>
      <c r="E38" s="21" t="s">
        <v>79</v>
      </c>
      <c r="F38" s="119">
        <v>0</v>
      </c>
      <c r="G38" s="119">
        <v>33</v>
      </c>
      <c r="H38" s="119">
        <v>34</v>
      </c>
      <c r="I38" s="119">
        <v>34</v>
      </c>
      <c r="J38" s="119">
        <v>34</v>
      </c>
      <c r="K38" s="119">
        <v>38</v>
      </c>
      <c r="L38" s="119">
        <v>39</v>
      </c>
      <c r="M38" s="119">
        <v>40</v>
      </c>
      <c r="N38" s="119">
        <v>42</v>
      </c>
      <c r="O38" s="119">
        <v>58</v>
      </c>
      <c r="P38" s="119">
        <v>69</v>
      </c>
      <c r="Q38" s="119">
        <v>77</v>
      </c>
      <c r="R38" s="119">
        <v>80</v>
      </c>
      <c r="S38" s="119">
        <v>84</v>
      </c>
      <c r="T38" s="119">
        <v>84</v>
      </c>
      <c r="U38" s="119">
        <v>82</v>
      </c>
      <c r="V38" s="119">
        <v>85</v>
      </c>
      <c r="W38" s="119">
        <v>87</v>
      </c>
      <c r="X38" s="119">
        <v>93</v>
      </c>
      <c r="Y38" s="119">
        <v>100</v>
      </c>
      <c r="Z38" s="119">
        <v>104</v>
      </c>
      <c r="AA38" s="119">
        <v>106</v>
      </c>
      <c r="AB38" s="119">
        <v>105</v>
      </c>
      <c r="AC38" s="119">
        <v>107</v>
      </c>
      <c r="AD38" s="119">
        <v>110</v>
      </c>
    </row>
    <row r="39" spans="1:30" ht="12.75">
      <c r="A39" s="21"/>
      <c r="B39" s="22"/>
      <c r="C39" s="22"/>
      <c r="D39" s="22" t="s">
        <v>132</v>
      </c>
      <c r="E39" s="21" t="s">
        <v>46</v>
      </c>
      <c r="F39" s="119">
        <v>0</v>
      </c>
      <c r="G39" s="119">
        <v>31</v>
      </c>
      <c r="H39" s="119">
        <v>31</v>
      </c>
      <c r="I39" s="119">
        <v>32</v>
      </c>
      <c r="J39" s="119">
        <v>31</v>
      </c>
      <c r="K39" s="119">
        <v>35</v>
      </c>
      <c r="L39" s="119">
        <v>36</v>
      </c>
      <c r="M39" s="119">
        <v>37</v>
      </c>
      <c r="N39" s="119">
        <v>39</v>
      </c>
      <c r="O39" s="119">
        <v>53</v>
      </c>
      <c r="P39" s="119">
        <v>63</v>
      </c>
      <c r="Q39" s="119">
        <v>71</v>
      </c>
      <c r="R39" s="119">
        <v>74</v>
      </c>
      <c r="S39" s="119">
        <v>78</v>
      </c>
      <c r="T39" s="119">
        <v>83</v>
      </c>
      <c r="U39" s="119">
        <v>86</v>
      </c>
      <c r="V39" s="119">
        <v>88</v>
      </c>
      <c r="W39" s="119">
        <v>90</v>
      </c>
      <c r="X39" s="119">
        <v>95</v>
      </c>
      <c r="Y39" s="119">
        <v>100</v>
      </c>
      <c r="Z39" s="119">
        <v>101</v>
      </c>
      <c r="AA39" s="119">
        <v>104</v>
      </c>
      <c r="AB39" s="119">
        <v>112</v>
      </c>
      <c r="AC39" s="119">
        <v>113</v>
      </c>
      <c r="AD39" s="119">
        <v>129</v>
      </c>
    </row>
    <row r="40" spans="1:30" ht="12.75">
      <c r="A40" s="21"/>
      <c r="B40" s="22"/>
      <c r="C40" s="22"/>
      <c r="D40" s="22" t="s">
        <v>133</v>
      </c>
      <c r="E40" s="21" t="s">
        <v>80</v>
      </c>
      <c r="F40" s="119">
        <v>0</v>
      </c>
      <c r="G40" s="119">
        <v>31</v>
      </c>
      <c r="H40" s="119">
        <v>31</v>
      </c>
      <c r="I40" s="119">
        <v>32</v>
      </c>
      <c r="J40" s="119">
        <v>31</v>
      </c>
      <c r="K40" s="119">
        <v>35</v>
      </c>
      <c r="L40" s="119">
        <v>36</v>
      </c>
      <c r="M40" s="119">
        <v>37</v>
      </c>
      <c r="N40" s="119">
        <v>39</v>
      </c>
      <c r="O40" s="119">
        <v>53</v>
      </c>
      <c r="P40" s="119">
        <v>63</v>
      </c>
      <c r="Q40" s="119">
        <v>71</v>
      </c>
      <c r="R40" s="119">
        <v>74</v>
      </c>
      <c r="S40" s="119">
        <v>78</v>
      </c>
      <c r="T40" s="119">
        <v>83</v>
      </c>
      <c r="U40" s="119">
        <v>86</v>
      </c>
      <c r="V40" s="119">
        <v>88</v>
      </c>
      <c r="W40" s="119">
        <v>90</v>
      </c>
      <c r="X40" s="119">
        <v>95</v>
      </c>
      <c r="Y40" s="119">
        <v>100</v>
      </c>
      <c r="Z40" s="119">
        <v>101</v>
      </c>
      <c r="AA40" s="119">
        <v>104</v>
      </c>
      <c r="AB40" s="119">
        <v>112</v>
      </c>
      <c r="AC40" s="119">
        <v>112</v>
      </c>
      <c r="AD40" s="119">
        <v>128</v>
      </c>
    </row>
    <row r="41" spans="1:30" ht="12.75">
      <c r="A41" s="21"/>
      <c r="B41" s="22"/>
      <c r="C41" s="22"/>
      <c r="D41" s="22" t="s">
        <v>134</v>
      </c>
      <c r="E41" s="21" t="s">
        <v>81</v>
      </c>
      <c r="F41" s="119">
        <v>0</v>
      </c>
      <c r="G41" s="119">
        <v>42</v>
      </c>
      <c r="H41" s="119">
        <v>43</v>
      </c>
      <c r="I41" s="119">
        <v>44</v>
      </c>
      <c r="J41" s="119">
        <v>45</v>
      </c>
      <c r="K41" s="119">
        <v>48</v>
      </c>
      <c r="L41" s="119">
        <v>51</v>
      </c>
      <c r="M41" s="119">
        <v>55</v>
      </c>
      <c r="N41" s="119">
        <v>58</v>
      </c>
      <c r="O41" s="119">
        <v>62</v>
      </c>
      <c r="P41" s="119">
        <v>68</v>
      </c>
      <c r="Q41" s="119">
        <v>74</v>
      </c>
      <c r="R41" s="119">
        <v>76</v>
      </c>
      <c r="S41" s="119">
        <v>80</v>
      </c>
      <c r="T41" s="119">
        <v>84</v>
      </c>
      <c r="U41" s="119">
        <v>87</v>
      </c>
      <c r="V41" s="119">
        <v>89</v>
      </c>
      <c r="W41" s="119">
        <v>91</v>
      </c>
      <c r="X41" s="119">
        <v>95</v>
      </c>
      <c r="Y41" s="119">
        <v>100</v>
      </c>
      <c r="Z41" s="119">
        <v>103</v>
      </c>
      <c r="AA41" s="119">
        <v>105</v>
      </c>
      <c r="AB41" s="119">
        <v>109</v>
      </c>
      <c r="AC41" s="119">
        <v>112</v>
      </c>
      <c r="AD41" s="119">
        <v>125</v>
      </c>
    </row>
    <row r="42" spans="1:30" ht="12.75">
      <c r="A42" s="21"/>
      <c r="B42" s="22"/>
      <c r="C42" s="22"/>
      <c r="D42" s="22" t="s">
        <v>135</v>
      </c>
      <c r="E42" s="21" t="s">
        <v>82</v>
      </c>
      <c r="F42" s="119">
        <v>0</v>
      </c>
      <c r="G42" s="119">
        <v>22</v>
      </c>
      <c r="H42" s="119">
        <v>28</v>
      </c>
      <c r="I42" s="119">
        <v>26</v>
      </c>
      <c r="J42" s="119">
        <v>23</v>
      </c>
      <c r="K42" s="119">
        <v>27</v>
      </c>
      <c r="L42" s="119">
        <v>28</v>
      </c>
      <c r="M42" s="119">
        <v>32</v>
      </c>
      <c r="N42" s="119">
        <v>39</v>
      </c>
      <c r="O42" s="119">
        <v>42</v>
      </c>
      <c r="P42" s="119">
        <v>47</v>
      </c>
      <c r="Q42" s="119">
        <v>51</v>
      </c>
      <c r="R42" s="119">
        <v>57</v>
      </c>
      <c r="S42" s="119">
        <v>61</v>
      </c>
      <c r="T42" s="119">
        <v>70</v>
      </c>
      <c r="U42" s="119">
        <v>89</v>
      </c>
      <c r="V42" s="119">
        <v>95</v>
      </c>
      <c r="W42" s="119">
        <v>95</v>
      </c>
      <c r="X42" s="119">
        <v>97</v>
      </c>
      <c r="Y42" s="119">
        <v>100</v>
      </c>
      <c r="Z42" s="119">
        <v>100</v>
      </c>
      <c r="AA42" s="119">
        <v>105</v>
      </c>
      <c r="AB42" s="119">
        <v>108</v>
      </c>
      <c r="AC42" s="119">
        <v>134</v>
      </c>
      <c r="AD42" s="119">
        <v>174</v>
      </c>
    </row>
    <row r="43" spans="1:30" ht="12.75">
      <c r="A43" s="21"/>
      <c r="B43" s="22"/>
      <c r="C43" s="22"/>
      <c r="D43" s="22" t="s">
        <v>136</v>
      </c>
      <c r="E43" s="21" t="s">
        <v>83</v>
      </c>
      <c r="F43" s="119">
        <v>0</v>
      </c>
      <c r="G43" s="119">
        <v>52</v>
      </c>
      <c r="H43" s="119">
        <v>54</v>
      </c>
      <c r="I43" s="119">
        <v>51</v>
      </c>
      <c r="J43" s="119">
        <v>53</v>
      </c>
      <c r="K43" s="119">
        <v>58</v>
      </c>
      <c r="L43" s="119">
        <v>60</v>
      </c>
      <c r="M43" s="119">
        <v>61</v>
      </c>
      <c r="N43" s="119">
        <v>62</v>
      </c>
      <c r="O43" s="119">
        <v>71</v>
      </c>
      <c r="P43" s="119">
        <v>78</v>
      </c>
      <c r="Q43" s="119">
        <v>82</v>
      </c>
      <c r="R43" s="119">
        <v>84</v>
      </c>
      <c r="S43" s="119">
        <v>85</v>
      </c>
      <c r="T43" s="119">
        <v>88</v>
      </c>
      <c r="U43" s="119">
        <v>95</v>
      </c>
      <c r="V43" s="119">
        <v>100</v>
      </c>
      <c r="W43" s="119">
        <v>93</v>
      </c>
      <c r="X43" s="119">
        <v>90</v>
      </c>
      <c r="Y43" s="119">
        <v>100</v>
      </c>
      <c r="Z43" s="119">
        <v>96</v>
      </c>
      <c r="AA43" s="119">
        <v>94</v>
      </c>
      <c r="AB43" s="119">
        <v>95</v>
      </c>
      <c r="AC43" s="119">
        <v>91</v>
      </c>
      <c r="AD43" s="119">
        <v>80</v>
      </c>
    </row>
    <row r="44" spans="1:30" ht="12.75">
      <c r="A44" s="21"/>
      <c r="B44" s="22"/>
      <c r="C44" s="22"/>
      <c r="D44" s="22" t="s">
        <v>137</v>
      </c>
      <c r="E44" s="21" t="s">
        <v>84</v>
      </c>
      <c r="F44" s="119">
        <v>0</v>
      </c>
      <c r="G44" s="119">
        <v>51</v>
      </c>
      <c r="H44" s="119">
        <v>52</v>
      </c>
      <c r="I44" s="119">
        <v>51</v>
      </c>
      <c r="J44" s="119">
        <v>50</v>
      </c>
      <c r="K44" s="119">
        <v>53</v>
      </c>
      <c r="L44" s="119">
        <v>57</v>
      </c>
      <c r="M44" s="119">
        <v>61</v>
      </c>
      <c r="N44" s="119">
        <v>64</v>
      </c>
      <c r="O44" s="119">
        <v>66</v>
      </c>
      <c r="P44" s="119">
        <v>73</v>
      </c>
      <c r="Q44" s="119">
        <v>78</v>
      </c>
      <c r="R44" s="119">
        <v>80</v>
      </c>
      <c r="S44" s="119">
        <v>84</v>
      </c>
      <c r="T44" s="119">
        <v>87</v>
      </c>
      <c r="U44" s="119">
        <v>90</v>
      </c>
      <c r="V44" s="119">
        <v>93</v>
      </c>
      <c r="W44" s="119">
        <v>95</v>
      </c>
      <c r="X44" s="119">
        <v>97</v>
      </c>
      <c r="Y44" s="119">
        <v>100</v>
      </c>
      <c r="Z44" s="119">
        <v>102</v>
      </c>
      <c r="AA44" s="119">
        <v>103</v>
      </c>
      <c r="AB44" s="119">
        <v>106</v>
      </c>
      <c r="AC44" s="119">
        <v>107</v>
      </c>
      <c r="AD44" s="119">
        <v>111</v>
      </c>
    </row>
    <row r="45" spans="1:30" ht="8.25" customHeight="1">
      <c r="A45" s="5"/>
      <c r="B45" s="5"/>
      <c r="C45" s="5"/>
      <c r="D45" s="5"/>
      <c r="E45" s="11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2.75">
      <c r="A46" s="18"/>
      <c r="B46" s="18"/>
      <c r="C46" s="5"/>
      <c r="D46" s="18" t="s">
        <v>85</v>
      </c>
      <c r="E46" s="117"/>
      <c r="F46" s="118">
        <v>0</v>
      </c>
      <c r="G46" s="118">
        <v>24</v>
      </c>
      <c r="H46" s="118">
        <v>23</v>
      </c>
      <c r="I46" s="118">
        <v>25</v>
      </c>
      <c r="J46" s="118">
        <v>26</v>
      </c>
      <c r="K46" s="118">
        <v>32</v>
      </c>
      <c r="L46" s="118">
        <v>37</v>
      </c>
      <c r="M46" s="118">
        <v>40</v>
      </c>
      <c r="N46" s="118">
        <v>42</v>
      </c>
      <c r="O46" s="118">
        <v>49</v>
      </c>
      <c r="P46" s="118">
        <v>60</v>
      </c>
      <c r="Q46" s="118">
        <v>61</v>
      </c>
      <c r="R46" s="118">
        <v>65</v>
      </c>
      <c r="S46" s="118">
        <v>79</v>
      </c>
      <c r="T46" s="118">
        <v>71</v>
      </c>
      <c r="U46" s="118">
        <v>74</v>
      </c>
      <c r="V46" s="118">
        <v>85</v>
      </c>
      <c r="W46" s="118">
        <v>85</v>
      </c>
      <c r="X46" s="118">
        <v>89</v>
      </c>
      <c r="Y46" s="118">
        <v>100</v>
      </c>
      <c r="Z46" s="118">
        <v>97</v>
      </c>
      <c r="AA46" s="118">
        <v>96</v>
      </c>
      <c r="AB46" s="118">
        <v>97</v>
      </c>
      <c r="AC46" s="118">
        <v>94</v>
      </c>
      <c r="AD46" s="118">
        <v>99</v>
      </c>
    </row>
    <row r="47" spans="1:30" ht="8.25" customHeight="1" thickBot="1">
      <c r="A47" s="5"/>
      <c r="B47" s="5"/>
      <c r="C47" s="5"/>
      <c r="D47" s="5"/>
      <c r="E47" s="1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3:30" s="32" customFormat="1" ht="13.5" thickTop="1">
      <c r="C48" s="33"/>
      <c r="D48" s="34" t="s">
        <v>144</v>
      </c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3:5" s="32" customFormat="1" ht="12.75">
      <c r="C49" s="33"/>
      <c r="D49" s="37">
        <f>'CYGDP CP'!D49</f>
        <v>45001</v>
      </c>
      <c r="E49" s="38"/>
    </row>
    <row r="50" ht="12.75">
      <c r="C50" s="5"/>
    </row>
    <row r="51" spans="3:30" ht="12.75">
      <c r="C51" s="5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</row>
    <row r="52" spans="3:30" ht="12.75">
      <c r="C52" s="5"/>
      <c r="D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</sheetData>
  <sheetProtection/>
  <conditionalFormatting sqref="G10:Y14">
    <cfRule type="cellIs" priority="16" dxfId="97" operator="lessThan">
      <formula>0</formula>
    </cfRule>
  </conditionalFormatting>
  <conditionalFormatting sqref="G16:Y16 G18:Y28">
    <cfRule type="cellIs" priority="15" dxfId="97" operator="lessThan">
      <formula>0</formula>
    </cfRule>
  </conditionalFormatting>
  <conditionalFormatting sqref="G31:Y33">
    <cfRule type="cellIs" priority="14" dxfId="97" operator="lessThan">
      <formula>0</formula>
    </cfRule>
  </conditionalFormatting>
  <conditionalFormatting sqref="G35:Y44">
    <cfRule type="cellIs" priority="13" dxfId="97" operator="lessThan">
      <formula>0</formula>
    </cfRule>
  </conditionalFormatting>
  <conditionalFormatting sqref="Z10:AA14">
    <cfRule type="cellIs" priority="12" dxfId="97" operator="lessThan">
      <formula>0</formula>
    </cfRule>
  </conditionalFormatting>
  <conditionalFormatting sqref="Z16:AA16 Z18:AA28">
    <cfRule type="cellIs" priority="11" dxfId="97" operator="lessThan">
      <formula>0</formula>
    </cfRule>
  </conditionalFormatting>
  <conditionalFormatting sqref="Z31:AA33">
    <cfRule type="cellIs" priority="10" dxfId="97" operator="lessThan">
      <formula>0</formula>
    </cfRule>
  </conditionalFormatting>
  <conditionalFormatting sqref="Z35:AA44">
    <cfRule type="cellIs" priority="9" dxfId="97" operator="lessThan">
      <formula>0</formula>
    </cfRule>
  </conditionalFormatting>
  <conditionalFormatting sqref="AB10:AD14">
    <cfRule type="cellIs" priority="8" dxfId="97" operator="lessThan">
      <formula>0</formula>
    </cfRule>
  </conditionalFormatting>
  <conditionalFormatting sqref="AB16:AD16 AB18:AD28">
    <cfRule type="cellIs" priority="7" dxfId="97" operator="lessThan">
      <formula>0</formula>
    </cfRule>
  </conditionalFormatting>
  <conditionalFormatting sqref="AB31:AD33">
    <cfRule type="cellIs" priority="6" dxfId="97" operator="lessThan">
      <formula>0</formula>
    </cfRule>
  </conditionalFormatting>
  <conditionalFormatting sqref="AB35:AD44">
    <cfRule type="cellIs" priority="5" dxfId="97" operator="lessThan">
      <formula>0</formula>
    </cfRule>
  </conditionalFormatting>
  <conditionalFormatting sqref="F10:F14">
    <cfRule type="cellIs" priority="4" dxfId="97" operator="lessThan">
      <formula>0</formula>
    </cfRule>
  </conditionalFormatting>
  <conditionalFormatting sqref="F16 F18:F28">
    <cfRule type="cellIs" priority="3" dxfId="97" operator="lessThan">
      <formula>0</formula>
    </cfRule>
  </conditionalFormatting>
  <conditionalFormatting sqref="F31:F33">
    <cfRule type="cellIs" priority="2" dxfId="97" operator="lessThan">
      <formula>0</formula>
    </cfRule>
  </conditionalFormatting>
  <conditionalFormatting sqref="F35:F44">
    <cfRule type="cellIs" priority="1" dxfId="9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AD70"/>
  <sheetViews>
    <sheetView view="pageBreakPreview" zoomScale="85" zoomScaleSheetLayoutView="85" zoomScalePageLayoutView="0" workbookViewId="0" topLeftCell="A1">
      <pane xSplit="6" ySplit="6" topLeftCell="Q7" activePane="bottomRight" state="frozen"/>
      <selection pane="topLeft" activeCell="AC6" sqref="AC6"/>
      <selection pane="topRight" activeCell="AC6" sqref="AC6"/>
      <selection pane="bottomLeft" activeCell="AC6" sqref="AC6"/>
      <selection pane="bottomRight" activeCell="AC6" sqref="AC6"/>
    </sheetView>
  </sheetViews>
  <sheetFormatPr defaultColWidth="9.140625" defaultRowHeight="15"/>
  <cols>
    <col min="1" max="3" width="1.28515625" style="108" customWidth="1"/>
    <col min="4" max="4" width="35.57421875" style="109" bestFit="1" customWidth="1"/>
    <col min="5" max="5" width="4.140625" style="108" customWidth="1"/>
    <col min="6" max="6" width="7.7109375" style="108" customWidth="1"/>
    <col min="7" max="14" width="6.140625" style="108" hidden="1" customWidth="1"/>
    <col min="15" max="30" width="10.28125" style="108" customWidth="1"/>
    <col min="31" max="16384" width="9.140625" style="108" customWidth="1"/>
  </cols>
  <sheetData>
    <row r="3" spans="4:5" s="98" customFormat="1" ht="15" customHeight="1">
      <c r="D3" s="99" t="s">
        <v>96</v>
      </c>
      <c r="E3" s="100"/>
    </row>
    <row r="4" spans="4:30" s="98" customFormat="1" ht="15" customHeight="1">
      <c r="D4" s="99" t="s">
        <v>97</v>
      </c>
      <c r="E4" s="10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spans="4:30" s="98" customFormat="1" ht="15" customHeight="1" thickBot="1">
      <c r="D5" s="102" t="s">
        <v>36</v>
      </c>
      <c r="E5" s="100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4:30" s="56" customFormat="1" ht="14.25" thickBot="1" thickTop="1">
      <c r="D6" s="57"/>
      <c r="E6" s="58"/>
      <c r="F6" s="59">
        <v>2017</v>
      </c>
      <c r="G6" s="59">
        <v>1999</v>
      </c>
      <c r="H6" s="59">
        <v>2000</v>
      </c>
      <c r="I6" s="59">
        <v>2001</v>
      </c>
      <c r="J6" s="59">
        <v>2002</v>
      </c>
      <c r="K6" s="59">
        <v>2003</v>
      </c>
      <c r="L6" s="59">
        <v>2004</v>
      </c>
      <c r="M6" s="59">
        <v>2005</v>
      </c>
      <c r="N6" s="59">
        <v>2006</v>
      </c>
      <c r="O6" s="59">
        <v>2007</v>
      </c>
      <c r="P6" s="59">
        <v>2008</v>
      </c>
      <c r="Q6" s="59">
        <v>2009</v>
      </c>
      <c r="R6" s="59">
        <v>2010</v>
      </c>
      <c r="S6" s="59">
        <v>2011</v>
      </c>
      <c r="T6" s="59">
        <v>2012</v>
      </c>
      <c r="U6" s="59">
        <v>2013</v>
      </c>
      <c r="V6" s="59">
        <v>2014</v>
      </c>
      <c r="W6" s="59">
        <v>2015</v>
      </c>
      <c r="X6" s="59">
        <v>2016</v>
      </c>
      <c r="Y6" s="59">
        <v>2017</v>
      </c>
      <c r="Z6" s="59">
        <v>2018</v>
      </c>
      <c r="AA6" s="59">
        <v>2019</v>
      </c>
      <c r="AB6" s="59">
        <v>2020</v>
      </c>
      <c r="AC6" s="59">
        <v>2021</v>
      </c>
      <c r="AD6" s="59">
        <v>2022</v>
      </c>
    </row>
    <row r="7" spans="4:30" s="98" customFormat="1" ht="18.75" thickTop="1">
      <c r="D7" s="138" t="s">
        <v>98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</row>
    <row r="8" spans="1:30" s="8" customFormat="1" ht="14.25" customHeight="1">
      <c r="A8" s="60"/>
      <c r="B8" s="60"/>
      <c r="C8" s="60"/>
      <c r="D8" s="61" t="s">
        <v>99</v>
      </c>
      <c r="E8" s="62"/>
      <c r="F8" s="103">
        <v>7694</v>
      </c>
      <c r="G8" s="103">
        <v>720</v>
      </c>
      <c r="H8" s="103">
        <v>806</v>
      </c>
      <c r="I8" s="103">
        <v>871</v>
      </c>
      <c r="J8" s="103">
        <v>935</v>
      </c>
      <c r="K8" s="103">
        <v>1150</v>
      </c>
      <c r="L8" s="103">
        <v>1372</v>
      </c>
      <c r="M8" s="103">
        <v>1637</v>
      </c>
      <c r="N8" s="103">
        <v>1832</v>
      </c>
      <c r="O8" s="103">
        <v>2226</v>
      </c>
      <c r="P8" s="103">
        <v>2833</v>
      </c>
      <c r="Q8" s="103">
        <v>3225</v>
      </c>
      <c r="R8" s="103">
        <v>3571</v>
      </c>
      <c r="S8" s="103">
        <v>4133</v>
      </c>
      <c r="T8" s="103">
        <v>4702</v>
      </c>
      <c r="U8" s="103">
        <v>5057</v>
      </c>
      <c r="V8" s="103">
        <v>5623</v>
      </c>
      <c r="W8" s="103">
        <v>6150</v>
      </c>
      <c r="X8" s="103">
        <v>6845</v>
      </c>
      <c r="Y8" s="103">
        <v>7694</v>
      </c>
      <c r="Z8" s="103">
        <v>8298</v>
      </c>
      <c r="AA8" s="103">
        <v>9305</v>
      </c>
      <c r="AB8" s="103">
        <v>9596</v>
      </c>
      <c r="AC8" s="103">
        <v>10930</v>
      </c>
      <c r="AD8" s="103">
        <v>13716</v>
      </c>
    </row>
    <row r="9" spans="1:30" s="15" customFormat="1" ht="6.75" customHeight="1">
      <c r="A9" s="5"/>
      <c r="B9" s="5"/>
      <c r="C9" s="5"/>
      <c r="D9" s="5"/>
      <c r="E9" s="5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s="8" customFormat="1" ht="14.25" customHeight="1">
      <c r="A10" s="60"/>
      <c r="B10" s="60"/>
      <c r="C10" s="60"/>
      <c r="D10" s="61" t="s">
        <v>9</v>
      </c>
      <c r="E10" s="62"/>
      <c r="F10" s="103">
        <v>6831</v>
      </c>
      <c r="G10" s="103">
        <v>753</v>
      </c>
      <c r="H10" s="103">
        <v>842</v>
      </c>
      <c r="I10" s="103">
        <v>888</v>
      </c>
      <c r="J10" s="103">
        <v>959</v>
      </c>
      <c r="K10" s="103">
        <v>1156</v>
      </c>
      <c r="L10" s="103">
        <v>1349</v>
      </c>
      <c r="M10" s="103">
        <v>1599</v>
      </c>
      <c r="N10" s="103">
        <v>1766</v>
      </c>
      <c r="O10" s="103">
        <v>2045</v>
      </c>
      <c r="P10" s="103">
        <v>2655</v>
      </c>
      <c r="Q10" s="103">
        <v>3065</v>
      </c>
      <c r="R10" s="103">
        <v>3402</v>
      </c>
      <c r="S10" s="103">
        <v>3864</v>
      </c>
      <c r="T10" s="103">
        <v>4385</v>
      </c>
      <c r="U10" s="103">
        <v>4616</v>
      </c>
      <c r="V10" s="103">
        <v>5226</v>
      </c>
      <c r="W10" s="103">
        <v>5812</v>
      </c>
      <c r="X10" s="103">
        <v>6332</v>
      </c>
      <c r="Y10" s="103">
        <v>6831</v>
      </c>
      <c r="Z10" s="103">
        <v>7650</v>
      </c>
      <c r="AA10" s="103">
        <v>8456</v>
      </c>
      <c r="AB10" s="103">
        <v>8772</v>
      </c>
      <c r="AC10" s="103">
        <v>9780</v>
      </c>
      <c r="AD10" s="103">
        <v>12470</v>
      </c>
    </row>
    <row r="11" spans="1:30" s="8" customFormat="1" ht="13.5" customHeight="1">
      <c r="A11" s="60"/>
      <c r="B11" s="60"/>
      <c r="C11" s="60"/>
      <c r="D11" s="65" t="s">
        <v>10</v>
      </c>
      <c r="E11" s="66"/>
      <c r="F11" s="105">
        <v>1155</v>
      </c>
      <c r="G11" s="105">
        <v>118</v>
      </c>
      <c r="H11" s="105">
        <v>130</v>
      </c>
      <c r="I11" s="105">
        <v>142</v>
      </c>
      <c r="J11" s="105">
        <v>160</v>
      </c>
      <c r="K11" s="105">
        <v>196</v>
      </c>
      <c r="L11" s="105">
        <v>227</v>
      </c>
      <c r="M11" s="105">
        <v>269</v>
      </c>
      <c r="N11" s="105">
        <v>295</v>
      </c>
      <c r="O11" s="105">
        <v>315</v>
      </c>
      <c r="P11" s="105">
        <v>348</v>
      </c>
      <c r="Q11" s="105">
        <v>411</v>
      </c>
      <c r="R11" s="105">
        <v>467</v>
      </c>
      <c r="S11" s="105">
        <v>497</v>
      </c>
      <c r="T11" s="105">
        <v>609</v>
      </c>
      <c r="U11" s="105">
        <v>651</v>
      </c>
      <c r="V11" s="105">
        <v>803</v>
      </c>
      <c r="W11" s="105">
        <v>852</v>
      </c>
      <c r="X11" s="105">
        <v>1032</v>
      </c>
      <c r="Y11" s="105">
        <v>1155</v>
      </c>
      <c r="Z11" s="105">
        <v>1224</v>
      </c>
      <c r="AA11" s="105">
        <v>1472</v>
      </c>
      <c r="AB11" s="105">
        <v>1573</v>
      </c>
      <c r="AC11" s="105">
        <v>1856</v>
      </c>
      <c r="AD11" s="105">
        <v>2338</v>
      </c>
    </row>
    <row r="12" spans="1:30" s="8" customFormat="1" ht="13.5" customHeight="1">
      <c r="A12" s="60"/>
      <c r="B12" s="60"/>
      <c r="C12" s="60"/>
      <c r="D12" s="68" t="s">
        <v>100</v>
      </c>
      <c r="E12" s="66"/>
      <c r="F12" s="105">
        <v>5676</v>
      </c>
      <c r="G12" s="105">
        <v>635</v>
      </c>
      <c r="H12" s="105">
        <v>712</v>
      </c>
      <c r="I12" s="105">
        <v>745</v>
      </c>
      <c r="J12" s="105">
        <v>799</v>
      </c>
      <c r="K12" s="105">
        <v>961</v>
      </c>
      <c r="L12" s="105">
        <v>1122</v>
      </c>
      <c r="M12" s="105">
        <v>1330</v>
      </c>
      <c r="N12" s="105">
        <v>1472</v>
      </c>
      <c r="O12" s="105">
        <v>1729</v>
      </c>
      <c r="P12" s="105">
        <v>2307</v>
      </c>
      <c r="Q12" s="105">
        <v>2654</v>
      </c>
      <c r="R12" s="105">
        <v>2935</v>
      </c>
      <c r="S12" s="105">
        <v>3367</v>
      </c>
      <c r="T12" s="105">
        <v>3776</v>
      </c>
      <c r="U12" s="105">
        <v>3965</v>
      </c>
      <c r="V12" s="105">
        <v>4423</v>
      </c>
      <c r="W12" s="105">
        <v>4960</v>
      </c>
      <c r="X12" s="105">
        <v>5301</v>
      </c>
      <c r="Y12" s="105">
        <v>5676</v>
      </c>
      <c r="Z12" s="105">
        <v>6426</v>
      </c>
      <c r="AA12" s="105">
        <v>6983</v>
      </c>
      <c r="AB12" s="105">
        <v>7200</v>
      </c>
      <c r="AC12" s="105">
        <v>7924</v>
      </c>
      <c r="AD12" s="105">
        <v>10133</v>
      </c>
    </row>
    <row r="13" spans="1:30" s="15" customFormat="1" ht="6.75" customHeight="1">
      <c r="A13" s="5"/>
      <c r="B13" s="5"/>
      <c r="C13" s="5"/>
      <c r="D13" s="5"/>
      <c r="E13" s="5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</row>
    <row r="14" spans="1:30" s="8" customFormat="1" ht="14.25" customHeight="1">
      <c r="A14" s="60"/>
      <c r="B14" s="60"/>
      <c r="C14" s="60"/>
      <c r="D14" s="61" t="s">
        <v>12</v>
      </c>
      <c r="E14" s="62"/>
      <c r="F14" s="103">
        <v>1834</v>
      </c>
      <c r="G14" s="103">
        <v>86</v>
      </c>
      <c r="H14" s="103">
        <v>99</v>
      </c>
      <c r="I14" s="103">
        <v>111</v>
      </c>
      <c r="J14" s="103">
        <v>118</v>
      </c>
      <c r="K14" s="103">
        <v>151</v>
      </c>
      <c r="L14" s="103">
        <v>197</v>
      </c>
      <c r="M14" s="103">
        <v>248</v>
      </c>
      <c r="N14" s="103">
        <v>275</v>
      </c>
      <c r="O14" s="103">
        <v>374</v>
      </c>
      <c r="P14" s="103">
        <v>605</v>
      </c>
      <c r="Q14" s="103">
        <v>678</v>
      </c>
      <c r="R14" s="103">
        <v>733</v>
      </c>
      <c r="S14" s="103">
        <v>864</v>
      </c>
      <c r="T14" s="103">
        <v>1096</v>
      </c>
      <c r="U14" s="103">
        <v>1235</v>
      </c>
      <c r="V14" s="103">
        <v>1306</v>
      </c>
      <c r="W14" s="103">
        <v>1491</v>
      </c>
      <c r="X14" s="103">
        <v>1789</v>
      </c>
      <c r="Y14" s="103">
        <v>1834</v>
      </c>
      <c r="Z14" s="103">
        <v>1774</v>
      </c>
      <c r="AA14" s="103">
        <v>2183</v>
      </c>
      <c r="AB14" s="103">
        <v>2410</v>
      </c>
      <c r="AC14" s="103">
        <v>2856</v>
      </c>
      <c r="AD14" s="103">
        <v>3359</v>
      </c>
    </row>
    <row r="15" spans="1:30" s="73" customFormat="1" ht="14.25" customHeight="1">
      <c r="A15" s="69"/>
      <c r="B15" s="69"/>
      <c r="C15" s="69"/>
      <c r="D15" s="70" t="s">
        <v>101</v>
      </c>
      <c r="E15" s="71"/>
      <c r="F15" s="106">
        <v>1748</v>
      </c>
      <c r="G15" s="106">
        <v>86</v>
      </c>
      <c r="H15" s="106">
        <v>99</v>
      </c>
      <c r="I15" s="106">
        <v>111</v>
      </c>
      <c r="J15" s="106">
        <v>118</v>
      </c>
      <c r="K15" s="106">
        <v>151</v>
      </c>
      <c r="L15" s="106">
        <v>197</v>
      </c>
      <c r="M15" s="106">
        <v>248</v>
      </c>
      <c r="N15" s="106">
        <v>269</v>
      </c>
      <c r="O15" s="106">
        <v>363</v>
      </c>
      <c r="P15" s="106">
        <v>584</v>
      </c>
      <c r="Q15" s="106">
        <v>654</v>
      </c>
      <c r="R15" s="106">
        <v>710</v>
      </c>
      <c r="S15" s="106">
        <v>847</v>
      </c>
      <c r="T15" s="106">
        <v>1064</v>
      </c>
      <c r="U15" s="106">
        <v>1197</v>
      </c>
      <c r="V15" s="106">
        <v>1273</v>
      </c>
      <c r="W15" s="106">
        <v>1474</v>
      </c>
      <c r="X15" s="106">
        <v>1858</v>
      </c>
      <c r="Y15" s="106">
        <v>1748</v>
      </c>
      <c r="Z15" s="106">
        <v>1905</v>
      </c>
      <c r="AA15" s="106">
        <v>2504</v>
      </c>
      <c r="AB15" s="106">
        <v>2430</v>
      </c>
      <c r="AC15" s="106">
        <v>2914</v>
      </c>
      <c r="AD15" s="106">
        <v>3359</v>
      </c>
    </row>
    <row r="16" spans="1:30" s="8" customFormat="1" ht="13.5" customHeight="1">
      <c r="A16" s="60"/>
      <c r="B16" s="60"/>
      <c r="C16" s="60"/>
      <c r="D16" s="68" t="s">
        <v>102</v>
      </c>
      <c r="E16" s="66"/>
      <c r="F16" s="105">
        <v>1143</v>
      </c>
      <c r="G16" s="105">
        <v>61</v>
      </c>
      <c r="H16" s="105">
        <v>65</v>
      </c>
      <c r="I16" s="105">
        <v>74</v>
      </c>
      <c r="J16" s="105">
        <v>77</v>
      </c>
      <c r="K16" s="105">
        <v>97</v>
      </c>
      <c r="L16" s="105">
        <v>136</v>
      </c>
      <c r="M16" s="105">
        <v>167</v>
      </c>
      <c r="N16" s="105">
        <v>212</v>
      </c>
      <c r="O16" s="105">
        <v>265</v>
      </c>
      <c r="P16" s="105">
        <v>390</v>
      </c>
      <c r="Q16" s="105">
        <v>437</v>
      </c>
      <c r="R16" s="105">
        <v>486</v>
      </c>
      <c r="S16" s="105">
        <v>629</v>
      </c>
      <c r="T16" s="105">
        <v>768</v>
      </c>
      <c r="U16" s="105">
        <v>886</v>
      </c>
      <c r="V16" s="105">
        <v>945</v>
      </c>
      <c r="W16" s="105">
        <v>1107</v>
      </c>
      <c r="X16" s="105">
        <v>1201</v>
      </c>
      <c r="Y16" s="105">
        <v>1143</v>
      </c>
      <c r="Z16" s="105">
        <v>1238</v>
      </c>
      <c r="AA16" s="105">
        <v>1651</v>
      </c>
      <c r="AB16" s="105">
        <v>1573</v>
      </c>
      <c r="AC16" s="105">
        <v>1876</v>
      </c>
      <c r="AD16" s="105">
        <v>2228</v>
      </c>
    </row>
    <row r="17" spans="1:30" s="8" customFormat="1" ht="13.5" customHeight="1">
      <c r="A17" s="60"/>
      <c r="B17" s="60"/>
      <c r="C17" s="60"/>
      <c r="D17" s="68" t="s">
        <v>103</v>
      </c>
      <c r="E17" s="66"/>
      <c r="F17" s="105">
        <v>605</v>
      </c>
      <c r="G17" s="105">
        <v>25</v>
      </c>
      <c r="H17" s="105">
        <v>34</v>
      </c>
      <c r="I17" s="105">
        <v>37</v>
      </c>
      <c r="J17" s="105">
        <v>41</v>
      </c>
      <c r="K17" s="105">
        <v>54</v>
      </c>
      <c r="L17" s="105">
        <v>61</v>
      </c>
      <c r="M17" s="105">
        <v>81</v>
      </c>
      <c r="N17" s="105">
        <v>57</v>
      </c>
      <c r="O17" s="105">
        <v>97</v>
      </c>
      <c r="P17" s="105">
        <v>193</v>
      </c>
      <c r="Q17" s="105">
        <v>217</v>
      </c>
      <c r="R17" s="105">
        <v>223</v>
      </c>
      <c r="S17" s="105">
        <v>218</v>
      </c>
      <c r="T17" s="105">
        <v>297</v>
      </c>
      <c r="U17" s="105">
        <v>312</v>
      </c>
      <c r="V17" s="105">
        <v>327</v>
      </c>
      <c r="W17" s="105">
        <v>367</v>
      </c>
      <c r="X17" s="105">
        <v>657</v>
      </c>
      <c r="Y17" s="105">
        <v>605</v>
      </c>
      <c r="Z17" s="105">
        <v>668</v>
      </c>
      <c r="AA17" s="105">
        <v>853</v>
      </c>
      <c r="AB17" s="105">
        <v>857</v>
      </c>
      <c r="AC17" s="105">
        <v>1038</v>
      </c>
      <c r="AD17" s="105">
        <v>1130</v>
      </c>
    </row>
    <row r="18" spans="1:30" s="73" customFormat="1" ht="14.25" customHeight="1">
      <c r="A18" s="69"/>
      <c r="B18" s="69"/>
      <c r="C18" s="69"/>
      <c r="D18" s="70" t="s">
        <v>104</v>
      </c>
      <c r="E18" s="71"/>
      <c r="F18" s="106">
        <v>86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6</v>
      </c>
      <c r="O18" s="106">
        <v>11</v>
      </c>
      <c r="P18" s="106">
        <v>21</v>
      </c>
      <c r="Q18" s="106">
        <v>24</v>
      </c>
      <c r="R18" s="106">
        <v>24</v>
      </c>
      <c r="S18" s="106">
        <v>16</v>
      </c>
      <c r="T18" s="106">
        <v>31</v>
      </c>
      <c r="U18" s="106">
        <v>38</v>
      </c>
      <c r="V18" s="106">
        <v>33</v>
      </c>
      <c r="W18" s="106">
        <v>17</v>
      </c>
      <c r="X18" s="106">
        <v>-68</v>
      </c>
      <c r="Y18" s="106">
        <v>86</v>
      </c>
      <c r="Z18" s="106">
        <v>-132</v>
      </c>
      <c r="AA18" s="106">
        <v>-321</v>
      </c>
      <c r="AB18" s="106">
        <v>-20</v>
      </c>
      <c r="AC18" s="106">
        <v>-58</v>
      </c>
      <c r="AD18" s="106">
        <v>1</v>
      </c>
    </row>
    <row r="19" spans="1:30" s="15" customFormat="1" ht="6.75" customHeight="1">
      <c r="A19" s="5"/>
      <c r="B19" s="5"/>
      <c r="C19" s="5"/>
      <c r="D19" s="5"/>
      <c r="E19" s="5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</row>
    <row r="20" spans="1:30" s="8" customFormat="1" ht="14.25" customHeight="1">
      <c r="A20" s="60"/>
      <c r="B20" s="60"/>
      <c r="C20" s="60"/>
      <c r="D20" s="61" t="s">
        <v>13</v>
      </c>
      <c r="E20" s="62"/>
      <c r="F20" s="103">
        <v>-971</v>
      </c>
      <c r="G20" s="103">
        <v>-119</v>
      </c>
      <c r="H20" s="103">
        <v>-135</v>
      </c>
      <c r="I20" s="103">
        <v>-128</v>
      </c>
      <c r="J20" s="103">
        <v>-143</v>
      </c>
      <c r="K20" s="103">
        <v>-158</v>
      </c>
      <c r="L20" s="103">
        <v>-174</v>
      </c>
      <c r="M20" s="103">
        <v>-210</v>
      </c>
      <c r="N20" s="103">
        <v>-210</v>
      </c>
      <c r="O20" s="103">
        <v>-192</v>
      </c>
      <c r="P20" s="103">
        <v>-427</v>
      </c>
      <c r="Q20" s="103">
        <v>-518</v>
      </c>
      <c r="R20" s="103">
        <v>-564</v>
      </c>
      <c r="S20" s="103">
        <v>-595</v>
      </c>
      <c r="T20" s="103">
        <v>-778</v>
      </c>
      <c r="U20" s="103">
        <v>-794</v>
      </c>
      <c r="V20" s="103">
        <v>-909</v>
      </c>
      <c r="W20" s="103">
        <v>-1152</v>
      </c>
      <c r="X20" s="103">
        <v>-1276</v>
      </c>
      <c r="Y20" s="103">
        <v>-971</v>
      </c>
      <c r="Z20" s="103">
        <v>-1126</v>
      </c>
      <c r="AA20" s="103">
        <v>-1333</v>
      </c>
      <c r="AB20" s="103">
        <v>-1587</v>
      </c>
      <c r="AC20" s="103">
        <v>-1707</v>
      </c>
      <c r="AD20" s="103">
        <v>-2113</v>
      </c>
    </row>
    <row r="21" spans="1:30" s="73" customFormat="1" ht="14.25" customHeight="1">
      <c r="A21" s="69"/>
      <c r="B21" s="69"/>
      <c r="C21" s="69"/>
      <c r="D21" s="70" t="s">
        <v>105</v>
      </c>
      <c r="E21" s="71"/>
      <c r="F21" s="106">
        <v>1580</v>
      </c>
      <c r="G21" s="106">
        <v>39</v>
      </c>
      <c r="H21" s="106">
        <v>43</v>
      </c>
      <c r="I21" s="106">
        <v>63</v>
      </c>
      <c r="J21" s="106">
        <v>58</v>
      </c>
      <c r="K21" s="106">
        <v>89</v>
      </c>
      <c r="L21" s="106">
        <v>143</v>
      </c>
      <c r="M21" s="106">
        <v>175</v>
      </c>
      <c r="N21" s="106">
        <v>199</v>
      </c>
      <c r="O21" s="106">
        <v>304</v>
      </c>
      <c r="P21" s="106">
        <v>319</v>
      </c>
      <c r="Q21" s="106">
        <v>334</v>
      </c>
      <c r="R21" s="106">
        <v>384</v>
      </c>
      <c r="S21" s="106">
        <v>523</v>
      </c>
      <c r="T21" s="106">
        <v>564</v>
      </c>
      <c r="U21" s="106">
        <v>682</v>
      </c>
      <c r="V21" s="106">
        <v>780</v>
      </c>
      <c r="W21" s="106">
        <v>814</v>
      </c>
      <c r="X21" s="106">
        <v>1056</v>
      </c>
      <c r="Y21" s="106">
        <v>1580</v>
      </c>
      <c r="Z21" s="106">
        <v>1752</v>
      </c>
      <c r="AA21" s="106">
        <v>2031</v>
      </c>
      <c r="AB21" s="106">
        <v>1855</v>
      </c>
      <c r="AC21" s="106">
        <v>2136</v>
      </c>
      <c r="AD21" s="106">
        <v>3084</v>
      </c>
    </row>
    <row r="22" spans="1:30" s="8" customFormat="1" ht="13.5" customHeight="1">
      <c r="A22" s="60"/>
      <c r="B22" s="60"/>
      <c r="C22" s="60"/>
      <c r="D22" s="68" t="s">
        <v>106</v>
      </c>
      <c r="E22" s="66"/>
      <c r="F22" s="105">
        <v>853</v>
      </c>
      <c r="G22" s="105">
        <v>19</v>
      </c>
      <c r="H22" s="105">
        <v>25</v>
      </c>
      <c r="I22" s="105">
        <v>39</v>
      </c>
      <c r="J22" s="105">
        <v>30</v>
      </c>
      <c r="K22" s="105">
        <v>31</v>
      </c>
      <c r="L22" s="105">
        <v>51</v>
      </c>
      <c r="M22" s="105">
        <v>63</v>
      </c>
      <c r="N22" s="105">
        <v>84</v>
      </c>
      <c r="O22" s="105">
        <v>105</v>
      </c>
      <c r="P22" s="105">
        <v>157</v>
      </c>
      <c r="Q22" s="105">
        <v>122</v>
      </c>
      <c r="R22" s="105">
        <v>168</v>
      </c>
      <c r="S22" s="105">
        <v>298</v>
      </c>
      <c r="T22" s="105">
        <v>337</v>
      </c>
      <c r="U22" s="105">
        <v>419</v>
      </c>
      <c r="V22" s="105">
        <v>429</v>
      </c>
      <c r="W22" s="105">
        <v>403</v>
      </c>
      <c r="X22" s="105">
        <v>391</v>
      </c>
      <c r="Y22" s="105">
        <v>853</v>
      </c>
      <c r="Z22" s="105">
        <v>956</v>
      </c>
      <c r="AA22" s="105">
        <v>1108</v>
      </c>
      <c r="AB22" s="105">
        <v>1361</v>
      </c>
      <c r="AC22" s="105">
        <v>1500</v>
      </c>
      <c r="AD22" s="105">
        <v>2187</v>
      </c>
    </row>
    <row r="23" spans="1:30" s="8" customFormat="1" ht="13.5" customHeight="1">
      <c r="A23" s="60"/>
      <c r="B23" s="60"/>
      <c r="C23" s="60"/>
      <c r="D23" s="68" t="s">
        <v>107</v>
      </c>
      <c r="E23" s="66"/>
      <c r="F23" s="105">
        <v>726</v>
      </c>
      <c r="G23" s="105">
        <v>20</v>
      </c>
      <c r="H23" s="105">
        <v>18</v>
      </c>
      <c r="I23" s="105">
        <v>25</v>
      </c>
      <c r="J23" s="105">
        <v>28</v>
      </c>
      <c r="K23" s="105">
        <v>58</v>
      </c>
      <c r="L23" s="105">
        <v>91</v>
      </c>
      <c r="M23" s="105">
        <v>112</v>
      </c>
      <c r="N23" s="105">
        <v>115</v>
      </c>
      <c r="O23" s="105">
        <v>199</v>
      </c>
      <c r="P23" s="105">
        <v>162</v>
      </c>
      <c r="Q23" s="105">
        <v>213</v>
      </c>
      <c r="R23" s="105">
        <v>215</v>
      </c>
      <c r="S23" s="105">
        <v>225</v>
      </c>
      <c r="T23" s="105">
        <v>227</v>
      </c>
      <c r="U23" s="105">
        <v>263</v>
      </c>
      <c r="V23" s="105">
        <v>351</v>
      </c>
      <c r="W23" s="105">
        <v>411</v>
      </c>
      <c r="X23" s="105">
        <v>665</v>
      </c>
      <c r="Y23" s="105">
        <v>726</v>
      </c>
      <c r="Z23" s="105">
        <v>796</v>
      </c>
      <c r="AA23" s="105">
        <v>924</v>
      </c>
      <c r="AB23" s="105">
        <v>493</v>
      </c>
      <c r="AC23" s="105">
        <v>636</v>
      </c>
      <c r="AD23" s="105">
        <v>897</v>
      </c>
    </row>
    <row r="24" spans="1:30" s="73" customFormat="1" ht="14.25" customHeight="1">
      <c r="A24" s="69"/>
      <c r="B24" s="69"/>
      <c r="C24" s="69"/>
      <c r="D24" s="70" t="s">
        <v>108</v>
      </c>
      <c r="E24" s="71"/>
      <c r="F24" s="106">
        <v>2550</v>
      </c>
      <c r="G24" s="106">
        <v>158</v>
      </c>
      <c r="H24" s="106">
        <v>178</v>
      </c>
      <c r="I24" s="106">
        <v>191</v>
      </c>
      <c r="J24" s="106">
        <v>200</v>
      </c>
      <c r="K24" s="106">
        <v>248</v>
      </c>
      <c r="L24" s="106">
        <v>317</v>
      </c>
      <c r="M24" s="106">
        <v>385</v>
      </c>
      <c r="N24" s="106">
        <v>409</v>
      </c>
      <c r="O24" s="106">
        <v>497</v>
      </c>
      <c r="P24" s="106">
        <v>746</v>
      </c>
      <c r="Q24" s="106">
        <v>853</v>
      </c>
      <c r="R24" s="106">
        <v>948</v>
      </c>
      <c r="S24" s="106">
        <v>1118</v>
      </c>
      <c r="T24" s="106">
        <v>1342</v>
      </c>
      <c r="U24" s="106">
        <v>1477</v>
      </c>
      <c r="V24" s="106">
        <v>1689</v>
      </c>
      <c r="W24" s="106">
        <v>1966</v>
      </c>
      <c r="X24" s="106">
        <v>2332</v>
      </c>
      <c r="Y24" s="106">
        <v>2550</v>
      </c>
      <c r="Z24" s="106">
        <v>2878</v>
      </c>
      <c r="AA24" s="106">
        <v>3365</v>
      </c>
      <c r="AB24" s="106">
        <v>3442</v>
      </c>
      <c r="AC24" s="106">
        <v>3843</v>
      </c>
      <c r="AD24" s="106">
        <v>5197</v>
      </c>
    </row>
    <row r="25" spans="1:30" s="8" customFormat="1" ht="13.5" customHeight="1">
      <c r="A25" s="60"/>
      <c r="B25" s="60"/>
      <c r="C25" s="60"/>
      <c r="D25" s="68" t="s">
        <v>106</v>
      </c>
      <c r="E25" s="66"/>
      <c r="F25" s="105">
        <v>1672</v>
      </c>
      <c r="G25" s="105">
        <v>91</v>
      </c>
      <c r="H25" s="105">
        <v>97</v>
      </c>
      <c r="I25" s="105">
        <v>110</v>
      </c>
      <c r="J25" s="105">
        <v>108</v>
      </c>
      <c r="K25" s="105">
        <v>134</v>
      </c>
      <c r="L25" s="105">
        <v>174</v>
      </c>
      <c r="M25" s="105">
        <v>221</v>
      </c>
      <c r="N25" s="105">
        <v>232</v>
      </c>
      <c r="O25" s="105">
        <v>304</v>
      </c>
      <c r="P25" s="105">
        <v>469</v>
      </c>
      <c r="Q25" s="105">
        <v>562</v>
      </c>
      <c r="R25" s="105">
        <v>659</v>
      </c>
      <c r="S25" s="105">
        <v>790</v>
      </c>
      <c r="T25" s="105">
        <v>994</v>
      </c>
      <c r="U25" s="105">
        <v>1046</v>
      </c>
      <c r="V25" s="105">
        <v>1174</v>
      </c>
      <c r="W25" s="105">
        <v>1221</v>
      </c>
      <c r="X25" s="105">
        <v>1475</v>
      </c>
      <c r="Y25" s="105">
        <v>1672</v>
      </c>
      <c r="Z25" s="105">
        <v>1968</v>
      </c>
      <c r="AA25" s="105">
        <v>2436</v>
      </c>
      <c r="AB25" s="105">
        <v>2928</v>
      </c>
      <c r="AC25" s="105">
        <v>3254</v>
      </c>
      <c r="AD25" s="105">
        <v>4243</v>
      </c>
    </row>
    <row r="26" spans="1:30" s="8" customFormat="1" ht="13.5" customHeight="1" thickBot="1">
      <c r="A26" s="60"/>
      <c r="B26" s="60"/>
      <c r="C26" s="60"/>
      <c r="D26" s="74" t="s">
        <v>107</v>
      </c>
      <c r="E26" s="75"/>
      <c r="F26" s="107">
        <v>878</v>
      </c>
      <c r="G26" s="107">
        <v>67</v>
      </c>
      <c r="H26" s="107">
        <v>81</v>
      </c>
      <c r="I26" s="107">
        <v>81</v>
      </c>
      <c r="J26" s="107">
        <v>92</v>
      </c>
      <c r="K26" s="107">
        <v>114</v>
      </c>
      <c r="L26" s="107">
        <v>142</v>
      </c>
      <c r="M26" s="107">
        <v>165</v>
      </c>
      <c r="N26" s="107">
        <v>177</v>
      </c>
      <c r="O26" s="107">
        <v>192</v>
      </c>
      <c r="P26" s="107">
        <v>277</v>
      </c>
      <c r="Q26" s="107">
        <v>291</v>
      </c>
      <c r="R26" s="107">
        <v>288</v>
      </c>
      <c r="S26" s="107">
        <v>328</v>
      </c>
      <c r="T26" s="107">
        <v>348</v>
      </c>
      <c r="U26" s="107">
        <v>430</v>
      </c>
      <c r="V26" s="107">
        <v>514</v>
      </c>
      <c r="W26" s="107">
        <v>746</v>
      </c>
      <c r="X26" s="107">
        <v>857</v>
      </c>
      <c r="Y26" s="107">
        <v>878</v>
      </c>
      <c r="Z26" s="107">
        <v>910</v>
      </c>
      <c r="AA26" s="107">
        <v>929</v>
      </c>
      <c r="AB26" s="107">
        <v>514</v>
      </c>
      <c r="AC26" s="107">
        <v>590</v>
      </c>
      <c r="AD26" s="107">
        <v>954</v>
      </c>
    </row>
    <row r="27" spans="1:30" s="15" customFormat="1" ht="6.75" customHeight="1" thickTop="1">
      <c r="A27" s="5"/>
      <c r="B27" s="5"/>
      <c r="C27" s="5"/>
      <c r="D27" s="5"/>
      <c r="E27" s="5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</row>
    <row r="28" spans="4:30" s="98" customFormat="1" ht="15" customHeight="1">
      <c r="D28" s="138" t="s">
        <v>139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</row>
    <row r="29" spans="1:30" s="8" customFormat="1" ht="14.25" customHeight="1">
      <c r="A29" s="60"/>
      <c r="B29" s="60"/>
      <c r="C29" s="60"/>
      <c r="D29" s="61" t="s">
        <v>99</v>
      </c>
      <c r="E29" s="62"/>
      <c r="F29" s="103">
        <v>7694</v>
      </c>
      <c r="G29" s="103">
        <v>2066</v>
      </c>
      <c r="H29" s="103">
        <v>2239</v>
      </c>
      <c r="I29" s="103">
        <v>2429</v>
      </c>
      <c r="J29" s="103">
        <v>2749</v>
      </c>
      <c r="K29" s="103">
        <v>2810</v>
      </c>
      <c r="L29" s="103">
        <v>3019</v>
      </c>
      <c r="M29" s="103">
        <v>3302</v>
      </c>
      <c r="N29" s="103">
        <v>3607</v>
      </c>
      <c r="O29" s="103">
        <v>3882</v>
      </c>
      <c r="P29" s="103">
        <v>4315</v>
      </c>
      <c r="Q29" s="103">
        <v>4585</v>
      </c>
      <c r="R29" s="103">
        <v>4921</v>
      </c>
      <c r="S29" s="103">
        <v>5313</v>
      </c>
      <c r="T29" s="103">
        <v>5772</v>
      </c>
      <c r="U29" s="103">
        <v>6045</v>
      </c>
      <c r="V29" s="103">
        <v>6417</v>
      </c>
      <c r="W29" s="103">
        <v>6986</v>
      </c>
      <c r="X29" s="103">
        <v>7403</v>
      </c>
      <c r="Y29" s="103">
        <v>7694</v>
      </c>
      <c r="Z29" s="103">
        <v>8351</v>
      </c>
      <c r="AA29" s="103">
        <v>9142</v>
      </c>
      <c r="AB29" s="103">
        <v>8833</v>
      </c>
      <c r="AC29" s="103">
        <v>9794</v>
      </c>
      <c r="AD29" s="103">
        <v>10593</v>
      </c>
    </row>
    <row r="30" spans="1:30" s="15" customFormat="1" ht="6.75" customHeight="1">
      <c r="A30" s="5"/>
      <c r="B30" s="5"/>
      <c r="C30" s="5"/>
      <c r="D30" s="5"/>
      <c r="E30" s="5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</row>
    <row r="31" spans="1:30" s="8" customFormat="1" ht="14.25" customHeight="1">
      <c r="A31" s="60"/>
      <c r="B31" s="60"/>
      <c r="C31" s="60"/>
      <c r="D31" s="61" t="s">
        <v>9</v>
      </c>
      <c r="E31" s="62"/>
      <c r="F31" s="103">
        <v>6831</v>
      </c>
      <c r="G31" s="103">
        <v>2096</v>
      </c>
      <c r="H31" s="103">
        <v>2324</v>
      </c>
      <c r="I31" s="103">
        <v>2440</v>
      </c>
      <c r="J31" s="103">
        <v>2773</v>
      </c>
      <c r="K31" s="103">
        <v>2705</v>
      </c>
      <c r="L31" s="103">
        <v>2898</v>
      </c>
      <c r="M31" s="103">
        <v>3154</v>
      </c>
      <c r="N31" s="103">
        <v>3472</v>
      </c>
      <c r="O31" s="103">
        <v>3553</v>
      </c>
      <c r="P31" s="103">
        <v>3803</v>
      </c>
      <c r="Q31" s="103">
        <v>4188</v>
      </c>
      <c r="R31" s="103">
        <v>4450</v>
      </c>
      <c r="S31" s="103">
        <v>4816</v>
      </c>
      <c r="T31" s="103">
        <v>5194</v>
      </c>
      <c r="U31" s="103">
        <v>5377</v>
      </c>
      <c r="V31" s="103">
        <v>5833</v>
      </c>
      <c r="W31" s="103">
        <v>6469</v>
      </c>
      <c r="X31" s="103">
        <v>6791</v>
      </c>
      <c r="Y31" s="103">
        <v>6831</v>
      </c>
      <c r="Z31" s="103">
        <v>7526</v>
      </c>
      <c r="AA31" s="103">
        <v>8088</v>
      </c>
      <c r="AB31" s="103">
        <v>7780</v>
      </c>
      <c r="AC31" s="103">
        <v>8538</v>
      </c>
      <c r="AD31" s="103">
        <v>9530</v>
      </c>
    </row>
    <row r="32" spans="1:30" s="8" customFormat="1" ht="13.5" customHeight="1">
      <c r="A32" s="60"/>
      <c r="B32" s="60"/>
      <c r="C32" s="60"/>
      <c r="D32" s="65" t="s">
        <v>10</v>
      </c>
      <c r="E32" s="66"/>
      <c r="F32" s="105">
        <v>1155</v>
      </c>
      <c r="G32" s="105">
        <v>266</v>
      </c>
      <c r="H32" s="105">
        <v>277</v>
      </c>
      <c r="I32" s="105">
        <v>303</v>
      </c>
      <c r="J32" s="105">
        <v>346</v>
      </c>
      <c r="K32" s="105">
        <v>386</v>
      </c>
      <c r="L32" s="105">
        <v>423</v>
      </c>
      <c r="M32" s="105">
        <v>463</v>
      </c>
      <c r="N32" s="105">
        <v>507</v>
      </c>
      <c r="O32" s="105">
        <v>513</v>
      </c>
      <c r="P32" s="105">
        <v>525</v>
      </c>
      <c r="Q32" s="105">
        <v>586</v>
      </c>
      <c r="R32" s="105">
        <v>647</v>
      </c>
      <c r="S32" s="105">
        <v>672</v>
      </c>
      <c r="T32" s="105">
        <v>778</v>
      </c>
      <c r="U32" s="105">
        <v>777</v>
      </c>
      <c r="V32" s="105">
        <v>938</v>
      </c>
      <c r="W32" s="105">
        <v>985</v>
      </c>
      <c r="X32" s="105">
        <v>1076</v>
      </c>
      <c r="Y32" s="105">
        <v>1155</v>
      </c>
      <c r="Z32" s="105">
        <v>1213</v>
      </c>
      <c r="AA32" s="105">
        <v>1426</v>
      </c>
      <c r="AB32" s="105">
        <v>1453</v>
      </c>
      <c r="AC32" s="105">
        <v>1653</v>
      </c>
      <c r="AD32" s="105">
        <v>1827</v>
      </c>
    </row>
    <row r="33" spans="1:30" s="8" customFormat="1" ht="13.5" customHeight="1">
      <c r="A33" s="60"/>
      <c r="B33" s="60"/>
      <c r="C33" s="60"/>
      <c r="D33" s="68" t="s">
        <v>100</v>
      </c>
      <c r="E33" s="66"/>
      <c r="F33" s="105">
        <v>5676</v>
      </c>
      <c r="G33" s="105">
        <v>1830</v>
      </c>
      <c r="H33" s="105">
        <v>2047</v>
      </c>
      <c r="I33" s="105">
        <v>2137</v>
      </c>
      <c r="J33" s="105">
        <v>2427</v>
      </c>
      <c r="K33" s="105">
        <v>2319</v>
      </c>
      <c r="L33" s="105">
        <v>2475</v>
      </c>
      <c r="M33" s="105">
        <v>2690</v>
      </c>
      <c r="N33" s="105">
        <v>2965</v>
      </c>
      <c r="O33" s="105">
        <v>3040</v>
      </c>
      <c r="P33" s="105">
        <v>3278</v>
      </c>
      <c r="Q33" s="105">
        <v>3602</v>
      </c>
      <c r="R33" s="105">
        <v>3803</v>
      </c>
      <c r="S33" s="105">
        <v>4144</v>
      </c>
      <c r="T33" s="105">
        <v>4416</v>
      </c>
      <c r="U33" s="105">
        <v>4600</v>
      </c>
      <c r="V33" s="105">
        <v>4896</v>
      </c>
      <c r="W33" s="105">
        <v>5484</v>
      </c>
      <c r="X33" s="105">
        <v>5715</v>
      </c>
      <c r="Y33" s="105">
        <v>5676</v>
      </c>
      <c r="Z33" s="105">
        <v>6313</v>
      </c>
      <c r="AA33" s="105">
        <v>6661</v>
      </c>
      <c r="AB33" s="105">
        <v>6327</v>
      </c>
      <c r="AC33" s="105">
        <v>6885</v>
      </c>
      <c r="AD33" s="105">
        <v>7702</v>
      </c>
    </row>
    <row r="34" spans="1:30" s="15" customFormat="1" ht="6.75" customHeight="1">
      <c r="A34" s="5"/>
      <c r="B34" s="5"/>
      <c r="C34" s="5"/>
      <c r="D34" s="5"/>
      <c r="E34" s="5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</row>
    <row r="35" spans="1:30" s="8" customFormat="1" ht="14.25" customHeight="1">
      <c r="A35" s="60"/>
      <c r="B35" s="60"/>
      <c r="C35" s="60"/>
      <c r="D35" s="61" t="s">
        <v>12</v>
      </c>
      <c r="E35" s="62"/>
      <c r="F35" s="103">
        <v>1834</v>
      </c>
      <c r="G35" s="103">
        <v>233</v>
      </c>
      <c r="H35" s="103">
        <v>272</v>
      </c>
      <c r="I35" s="103">
        <v>272</v>
      </c>
      <c r="J35" s="103">
        <v>293</v>
      </c>
      <c r="K35" s="103">
        <v>322</v>
      </c>
      <c r="L35" s="103">
        <v>360</v>
      </c>
      <c r="M35" s="103">
        <v>418</v>
      </c>
      <c r="N35" s="103">
        <v>538</v>
      </c>
      <c r="O35" s="103">
        <v>682</v>
      </c>
      <c r="P35" s="103">
        <v>900</v>
      </c>
      <c r="Q35" s="103">
        <v>925</v>
      </c>
      <c r="R35" s="103">
        <v>991</v>
      </c>
      <c r="S35" s="103">
        <v>1082</v>
      </c>
      <c r="T35" s="103">
        <v>1323</v>
      </c>
      <c r="U35" s="103">
        <v>1425</v>
      </c>
      <c r="V35" s="103">
        <v>1503</v>
      </c>
      <c r="W35" s="103">
        <v>1771</v>
      </c>
      <c r="X35" s="103">
        <v>1921</v>
      </c>
      <c r="Y35" s="103">
        <v>1834</v>
      </c>
      <c r="Z35" s="103">
        <v>1841</v>
      </c>
      <c r="AA35" s="103">
        <v>2222</v>
      </c>
      <c r="AB35" s="103">
        <v>2301</v>
      </c>
      <c r="AC35" s="103">
        <v>2563</v>
      </c>
      <c r="AD35" s="103">
        <v>2305</v>
      </c>
    </row>
    <row r="36" spans="1:30" s="73" customFormat="1" ht="14.25" customHeight="1">
      <c r="A36" s="69"/>
      <c r="B36" s="69"/>
      <c r="C36" s="69"/>
      <c r="D36" s="70" t="s">
        <v>101</v>
      </c>
      <c r="E36" s="71"/>
      <c r="F36" s="106">
        <v>1748</v>
      </c>
      <c r="G36" s="106">
        <v>241</v>
      </c>
      <c r="H36" s="106">
        <v>282</v>
      </c>
      <c r="I36" s="106">
        <v>282</v>
      </c>
      <c r="J36" s="106">
        <v>304</v>
      </c>
      <c r="K36" s="106">
        <v>334</v>
      </c>
      <c r="L36" s="106">
        <v>373</v>
      </c>
      <c r="M36" s="106">
        <v>433</v>
      </c>
      <c r="N36" s="106">
        <v>539</v>
      </c>
      <c r="O36" s="106">
        <v>688</v>
      </c>
      <c r="P36" s="106">
        <v>913</v>
      </c>
      <c r="Q36" s="106">
        <v>938</v>
      </c>
      <c r="R36" s="106">
        <v>1003</v>
      </c>
      <c r="S36" s="106">
        <v>1097</v>
      </c>
      <c r="T36" s="106">
        <v>1337</v>
      </c>
      <c r="U36" s="106">
        <v>1434</v>
      </c>
      <c r="V36" s="106">
        <v>1503</v>
      </c>
      <c r="W36" s="106">
        <v>1786</v>
      </c>
      <c r="X36" s="106">
        <v>1947</v>
      </c>
      <c r="Y36" s="106">
        <v>1748</v>
      </c>
      <c r="Z36" s="106">
        <v>1852</v>
      </c>
      <c r="AA36" s="106">
        <v>2445</v>
      </c>
      <c r="AB36" s="106">
        <v>2334</v>
      </c>
      <c r="AC36" s="106">
        <v>2719</v>
      </c>
      <c r="AD36" s="106">
        <v>2605</v>
      </c>
    </row>
    <row r="37" spans="1:30" s="8" customFormat="1" ht="13.5" customHeight="1">
      <c r="A37" s="60"/>
      <c r="B37" s="60"/>
      <c r="C37" s="60"/>
      <c r="D37" s="68" t="s">
        <v>102</v>
      </c>
      <c r="E37" s="66"/>
      <c r="F37" s="105">
        <v>1143</v>
      </c>
      <c r="G37" s="105">
        <v>164</v>
      </c>
      <c r="H37" s="105">
        <v>170</v>
      </c>
      <c r="I37" s="105">
        <v>189</v>
      </c>
      <c r="J37" s="105">
        <v>199</v>
      </c>
      <c r="K37" s="105">
        <v>223</v>
      </c>
      <c r="L37" s="105">
        <v>279</v>
      </c>
      <c r="M37" s="105">
        <v>314</v>
      </c>
      <c r="N37" s="105">
        <v>384</v>
      </c>
      <c r="O37" s="105">
        <v>444</v>
      </c>
      <c r="P37" s="105">
        <v>575</v>
      </c>
      <c r="Q37" s="105">
        <v>582</v>
      </c>
      <c r="R37" s="105">
        <v>635</v>
      </c>
      <c r="S37" s="105">
        <v>791</v>
      </c>
      <c r="T37" s="105">
        <v>913</v>
      </c>
      <c r="U37" s="105">
        <v>1016</v>
      </c>
      <c r="V37" s="105">
        <v>1068</v>
      </c>
      <c r="W37" s="105">
        <v>1236</v>
      </c>
      <c r="X37" s="105">
        <v>1267</v>
      </c>
      <c r="Y37" s="105">
        <v>1143</v>
      </c>
      <c r="Z37" s="105">
        <v>1197</v>
      </c>
      <c r="AA37" s="105">
        <v>1590</v>
      </c>
      <c r="AB37" s="105">
        <v>1499</v>
      </c>
      <c r="AC37" s="105">
        <v>1727</v>
      </c>
      <c r="AD37" s="105">
        <v>1628</v>
      </c>
    </row>
    <row r="38" spans="1:30" s="8" customFormat="1" ht="13.5" customHeight="1">
      <c r="A38" s="60"/>
      <c r="B38" s="60"/>
      <c r="C38" s="60"/>
      <c r="D38" s="68" t="s">
        <v>103</v>
      </c>
      <c r="E38" s="66"/>
      <c r="F38" s="105">
        <v>605</v>
      </c>
      <c r="G38" s="105">
        <v>78</v>
      </c>
      <c r="H38" s="105">
        <v>111</v>
      </c>
      <c r="I38" s="105">
        <v>93</v>
      </c>
      <c r="J38" s="105">
        <v>104</v>
      </c>
      <c r="K38" s="105">
        <v>111</v>
      </c>
      <c r="L38" s="105">
        <v>95</v>
      </c>
      <c r="M38" s="105">
        <v>120</v>
      </c>
      <c r="N38" s="105">
        <v>155</v>
      </c>
      <c r="O38" s="105">
        <v>238</v>
      </c>
      <c r="P38" s="105">
        <v>328</v>
      </c>
      <c r="Q38" s="105">
        <v>343</v>
      </c>
      <c r="R38" s="105">
        <v>356</v>
      </c>
      <c r="S38" s="105">
        <v>306</v>
      </c>
      <c r="T38" s="105">
        <v>416</v>
      </c>
      <c r="U38" s="105">
        <v>416</v>
      </c>
      <c r="V38" s="105">
        <v>434</v>
      </c>
      <c r="W38" s="105">
        <v>549</v>
      </c>
      <c r="X38" s="105">
        <v>680</v>
      </c>
      <c r="Y38" s="105">
        <v>605</v>
      </c>
      <c r="Z38" s="105">
        <v>656</v>
      </c>
      <c r="AA38" s="105">
        <v>856</v>
      </c>
      <c r="AB38" s="105">
        <v>837</v>
      </c>
      <c r="AC38" s="105">
        <v>996</v>
      </c>
      <c r="AD38" s="105">
        <v>982</v>
      </c>
    </row>
    <row r="39" spans="1:30" s="73" customFormat="1" ht="14.25" customHeight="1">
      <c r="A39" s="69"/>
      <c r="B39" s="69"/>
      <c r="C39" s="69"/>
      <c r="D39" s="70" t="s">
        <v>104</v>
      </c>
      <c r="E39" s="71"/>
      <c r="F39" s="106">
        <v>86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-10</v>
      </c>
      <c r="O39" s="106">
        <v>-10</v>
      </c>
      <c r="P39" s="106">
        <v>-11</v>
      </c>
      <c r="Q39" s="106">
        <v>-12</v>
      </c>
      <c r="R39" s="106">
        <v>-13</v>
      </c>
      <c r="S39" s="106">
        <v>-15</v>
      </c>
      <c r="T39" s="106">
        <v>-18</v>
      </c>
      <c r="U39" s="106">
        <v>-22</v>
      </c>
      <c r="V39" s="106">
        <v>-28</v>
      </c>
      <c r="W39" s="106">
        <v>-26</v>
      </c>
      <c r="X39" s="106">
        <v>-23</v>
      </c>
      <c r="Y39" s="106">
        <v>86</v>
      </c>
      <c r="Z39" s="106">
        <v>-9</v>
      </c>
      <c r="AA39" s="106">
        <v>-216</v>
      </c>
      <c r="AB39" s="106">
        <v>-31</v>
      </c>
      <c r="AC39" s="106">
        <v>-151</v>
      </c>
      <c r="AD39" s="106">
        <v>-291</v>
      </c>
    </row>
    <row r="40" spans="1:30" s="15" customFormat="1" ht="6.75" customHeight="1">
      <c r="A40" s="5"/>
      <c r="B40" s="5"/>
      <c r="C40" s="5"/>
      <c r="D40" s="5"/>
      <c r="E40" s="5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</row>
    <row r="41" spans="1:30" s="8" customFormat="1" ht="14.25" customHeight="1">
      <c r="A41" s="60"/>
      <c r="B41" s="60"/>
      <c r="C41" s="60"/>
      <c r="D41" s="61" t="s">
        <v>13</v>
      </c>
      <c r="E41" s="62"/>
      <c r="F41" s="103">
        <v>-971</v>
      </c>
      <c r="G41" s="103">
        <v>-263</v>
      </c>
      <c r="H41" s="103">
        <v>-357</v>
      </c>
      <c r="I41" s="103">
        <v>-283</v>
      </c>
      <c r="J41" s="103">
        <v>-317</v>
      </c>
      <c r="K41" s="103">
        <v>-217</v>
      </c>
      <c r="L41" s="103">
        <v>-239</v>
      </c>
      <c r="M41" s="103">
        <v>-270</v>
      </c>
      <c r="N41" s="103">
        <v>-403</v>
      </c>
      <c r="O41" s="103">
        <v>-353</v>
      </c>
      <c r="P41" s="103">
        <v>-387</v>
      </c>
      <c r="Q41" s="103">
        <v>-528</v>
      </c>
      <c r="R41" s="103">
        <v>-519</v>
      </c>
      <c r="S41" s="103">
        <v>-586</v>
      </c>
      <c r="T41" s="103">
        <v>-745</v>
      </c>
      <c r="U41" s="103">
        <v>-758</v>
      </c>
      <c r="V41" s="103">
        <v>-919</v>
      </c>
      <c r="W41" s="103">
        <v>-1255</v>
      </c>
      <c r="X41" s="103">
        <v>-1309</v>
      </c>
      <c r="Y41" s="103">
        <v>-971</v>
      </c>
      <c r="Z41" s="103">
        <v>-1016</v>
      </c>
      <c r="AA41" s="103">
        <v>-1168</v>
      </c>
      <c r="AB41" s="103">
        <v>-1247</v>
      </c>
      <c r="AC41" s="103">
        <v>-1307</v>
      </c>
      <c r="AD41" s="103">
        <v>-1242</v>
      </c>
    </row>
    <row r="42" spans="1:30" s="73" customFormat="1" ht="14.25" customHeight="1">
      <c r="A42" s="69"/>
      <c r="B42" s="69"/>
      <c r="C42" s="69"/>
      <c r="D42" s="70" t="s">
        <v>105</v>
      </c>
      <c r="E42" s="71"/>
      <c r="F42" s="106">
        <v>1580</v>
      </c>
      <c r="G42" s="106">
        <v>151</v>
      </c>
      <c r="H42" s="106">
        <v>152</v>
      </c>
      <c r="I42" s="106">
        <v>212</v>
      </c>
      <c r="J42" s="106">
        <v>223</v>
      </c>
      <c r="K42" s="106">
        <v>268</v>
      </c>
      <c r="L42" s="106">
        <v>353</v>
      </c>
      <c r="M42" s="106">
        <v>393</v>
      </c>
      <c r="N42" s="106">
        <v>400</v>
      </c>
      <c r="O42" s="106">
        <v>575</v>
      </c>
      <c r="P42" s="106">
        <v>510</v>
      </c>
      <c r="Q42" s="106">
        <v>494</v>
      </c>
      <c r="R42" s="106">
        <v>534</v>
      </c>
      <c r="S42" s="106">
        <v>661</v>
      </c>
      <c r="T42" s="106">
        <v>721</v>
      </c>
      <c r="U42" s="106">
        <v>857</v>
      </c>
      <c r="V42" s="106">
        <v>919</v>
      </c>
      <c r="W42" s="106">
        <v>976</v>
      </c>
      <c r="X42" s="106">
        <v>1102</v>
      </c>
      <c r="Y42" s="106">
        <v>1580</v>
      </c>
      <c r="Z42" s="106">
        <v>1741</v>
      </c>
      <c r="AA42" s="106">
        <v>2088</v>
      </c>
      <c r="AB42" s="106">
        <v>1897</v>
      </c>
      <c r="AC42" s="106">
        <v>1951</v>
      </c>
      <c r="AD42" s="106">
        <v>2538</v>
      </c>
    </row>
    <row r="43" spans="1:30" s="8" customFormat="1" ht="13.5" customHeight="1">
      <c r="A43" s="60"/>
      <c r="B43" s="60"/>
      <c r="C43" s="60"/>
      <c r="D43" s="68" t="s">
        <v>106</v>
      </c>
      <c r="E43" s="66"/>
      <c r="F43" s="105">
        <v>853</v>
      </c>
      <c r="G43" s="105">
        <v>75</v>
      </c>
      <c r="H43" s="105">
        <v>80</v>
      </c>
      <c r="I43" s="105">
        <v>115</v>
      </c>
      <c r="J43" s="105">
        <v>115</v>
      </c>
      <c r="K43" s="105">
        <v>93</v>
      </c>
      <c r="L43" s="105">
        <v>113</v>
      </c>
      <c r="M43" s="105">
        <v>123</v>
      </c>
      <c r="N43" s="105">
        <v>123</v>
      </c>
      <c r="O43" s="105">
        <v>142</v>
      </c>
      <c r="P43" s="105">
        <v>178</v>
      </c>
      <c r="Q43" s="105">
        <v>130</v>
      </c>
      <c r="R43" s="105">
        <v>167</v>
      </c>
      <c r="S43" s="105">
        <v>271</v>
      </c>
      <c r="T43" s="105">
        <v>333</v>
      </c>
      <c r="U43" s="105">
        <v>414</v>
      </c>
      <c r="V43" s="105">
        <v>375</v>
      </c>
      <c r="W43" s="105">
        <v>368</v>
      </c>
      <c r="X43" s="105">
        <v>406</v>
      </c>
      <c r="Y43" s="105">
        <v>853</v>
      </c>
      <c r="Z43" s="105">
        <v>956</v>
      </c>
      <c r="AA43" s="105">
        <v>1200</v>
      </c>
      <c r="AB43" s="105">
        <v>1454</v>
      </c>
      <c r="AC43" s="105">
        <v>1387</v>
      </c>
      <c r="AD43" s="105">
        <v>1842</v>
      </c>
    </row>
    <row r="44" spans="1:30" s="8" customFormat="1" ht="13.5" customHeight="1">
      <c r="A44" s="60"/>
      <c r="B44" s="60"/>
      <c r="C44" s="60"/>
      <c r="D44" s="68" t="s">
        <v>107</v>
      </c>
      <c r="E44" s="66"/>
      <c r="F44" s="105">
        <v>726</v>
      </c>
      <c r="G44" s="105">
        <v>68</v>
      </c>
      <c r="H44" s="105">
        <v>62</v>
      </c>
      <c r="I44" s="105">
        <v>82</v>
      </c>
      <c r="J44" s="105">
        <v>95</v>
      </c>
      <c r="K44" s="105">
        <v>177</v>
      </c>
      <c r="L44" s="105">
        <v>248</v>
      </c>
      <c r="M44" s="105">
        <v>279</v>
      </c>
      <c r="N44" s="105">
        <v>292</v>
      </c>
      <c r="O44" s="105">
        <v>473</v>
      </c>
      <c r="P44" s="105">
        <v>340</v>
      </c>
      <c r="Q44" s="105">
        <v>393</v>
      </c>
      <c r="R44" s="105">
        <v>387</v>
      </c>
      <c r="S44" s="105">
        <v>382</v>
      </c>
      <c r="T44" s="105">
        <v>363</v>
      </c>
      <c r="U44" s="105">
        <v>403</v>
      </c>
      <c r="V44" s="105">
        <v>529</v>
      </c>
      <c r="W44" s="105">
        <v>605</v>
      </c>
      <c r="X44" s="105">
        <v>696</v>
      </c>
      <c r="Y44" s="105">
        <v>726</v>
      </c>
      <c r="Z44" s="105">
        <v>785</v>
      </c>
      <c r="AA44" s="105">
        <v>887</v>
      </c>
      <c r="AB44" s="105">
        <v>442</v>
      </c>
      <c r="AC44" s="105">
        <v>564</v>
      </c>
      <c r="AD44" s="105">
        <v>696</v>
      </c>
    </row>
    <row r="45" spans="1:30" s="73" customFormat="1" ht="14.25" customHeight="1">
      <c r="A45" s="69"/>
      <c r="B45" s="69"/>
      <c r="C45" s="69"/>
      <c r="D45" s="70" t="s">
        <v>108</v>
      </c>
      <c r="E45" s="71"/>
      <c r="F45" s="106">
        <v>2550</v>
      </c>
      <c r="G45" s="106">
        <v>422</v>
      </c>
      <c r="H45" s="106">
        <v>525</v>
      </c>
      <c r="I45" s="106">
        <v>498</v>
      </c>
      <c r="J45" s="106">
        <v>544</v>
      </c>
      <c r="K45" s="106">
        <v>476</v>
      </c>
      <c r="L45" s="106">
        <v>576</v>
      </c>
      <c r="M45" s="106">
        <v>644</v>
      </c>
      <c r="N45" s="106">
        <v>794</v>
      </c>
      <c r="O45" s="106">
        <v>893</v>
      </c>
      <c r="P45" s="106">
        <v>869</v>
      </c>
      <c r="Q45" s="106">
        <v>1019</v>
      </c>
      <c r="R45" s="106">
        <v>1042</v>
      </c>
      <c r="S45" s="106">
        <v>1227</v>
      </c>
      <c r="T45" s="106">
        <v>1457</v>
      </c>
      <c r="U45" s="106">
        <v>1590</v>
      </c>
      <c r="V45" s="106">
        <v>1821</v>
      </c>
      <c r="W45" s="106">
        <v>2240</v>
      </c>
      <c r="X45" s="106">
        <v>2411</v>
      </c>
      <c r="Y45" s="106">
        <v>2550</v>
      </c>
      <c r="Z45" s="106">
        <v>2757</v>
      </c>
      <c r="AA45" s="106">
        <v>3256</v>
      </c>
      <c r="AB45" s="106">
        <v>3144</v>
      </c>
      <c r="AC45" s="106">
        <v>3257</v>
      </c>
      <c r="AD45" s="106">
        <v>3780</v>
      </c>
    </row>
    <row r="46" spans="1:30" s="8" customFormat="1" ht="13.5" customHeight="1">
      <c r="A46" s="60"/>
      <c r="B46" s="60"/>
      <c r="C46" s="60"/>
      <c r="D46" s="68" t="s">
        <v>106</v>
      </c>
      <c r="E46" s="66"/>
      <c r="F46" s="105">
        <v>1672</v>
      </c>
      <c r="G46" s="105">
        <v>194</v>
      </c>
      <c r="H46" s="105">
        <v>225</v>
      </c>
      <c r="I46" s="105">
        <v>229</v>
      </c>
      <c r="J46" s="105">
        <v>231</v>
      </c>
      <c r="K46" s="105">
        <v>203</v>
      </c>
      <c r="L46" s="105">
        <v>250</v>
      </c>
      <c r="M46" s="105">
        <v>294</v>
      </c>
      <c r="N46" s="105">
        <v>389</v>
      </c>
      <c r="O46" s="105">
        <v>488</v>
      </c>
      <c r="P46" s="105">
        <v>576</v>
      </c>
      <c r="Q46" s="105">
        <v>663</v>
      </c>
      <c r="R46" s="105">
        <v>725</v>
      </c>
      <c r="S46" s="105">
        <v>872</v>
      </c>
      <c r="T46" s="105">
        <v>1070</v>
      </c>
      <c r="U46" s="105">
        <v>1132</v>
      </c>
      <c r="V46" s="105">
        <v>1280</v>
      </c>
      <c r="W46" s="105">
        <v>1426</v>
      </c>
      <c r="X46" s="105">
        <v>1525</v>
      </c>
      <c r="Y46" s="105">
        <v>1672</v>
      </c>
      <c r="Z46" s="105">
        <v>1886</v>
      </c>
      <c r="AA46" s="105">
        <v>2357</v>
      </c>
      <c r="AB46" s="105">
        <v>2671</v>
      </c>
      <c r="AC46" s="105">
        <v>2756</v>
      </c>
      <c r="AD46" s="105">
        <v>3086</v>
      </c>
    </row>
    <row r="47" spans="1:30" s="8" customFormat="1" ht="13.5" customHeight="1" thickBot="1">
      <c r="A47" s="60"/>
      <c r="B47" s="60"/>
      <c r="C47" s="60"/>
      <c r="D47" s="74" t="s">
        <v>107</v>
      </c>
      <c r="E47" s="75"/>
      <c r="F47" s="107">
        <v>878</v>
      </c>
      <c r="G47" s="107">
        <v>228</v>
      </c>
      <c r="H47" s="107">
        <v>299</v>
      </c>
      <c r="I47" s="107">
        <v>269</v>
      </c>
      <c r="J47" s="107">
        <v>313</v>
      </c>
      <c r="K47" s="107">
        <v>273</v>
      </c>
      <c r="L47" s="107">
        <v>325</v>
      </c>
      <c r="M47" s="107">
        <v>349</v>
      </c>
      <c r="N47" s="107">
        <v>442</v>
      </c>
      <c r="O47" s="107">
        <v>435</v>
      </c>
      <c r="P47" s="107">
        <v>302</v>
      </c>
      <c r="Q47" s="107">
        <v>368</v>
      </c>
      <c r="R47" s="107">
        <v>321</v>
      </c>
      <c r="S47" s="107">
        <v>355</v>
      </c>
      <c r="T47" s="107">
        <v>380</v>
      </c>
      <c r="U47" s="107">
        <v>458</v>
      </c>
      <c r="V47" s="107">
        <v>541</v>
      </c>
      <c r="W47" s="107">
        <v>815</v>
      </c>
      <c r="X47" s="107">
        <v>886</v>
      </c>
      <c r="Y47" s="107">
        <v>878</v>
      </c>
      <c r="Z47" s="107">
        <v>871</v>
      </c>
      <c r="AA47" s="107">
        <v>899</v>
      </c>
      <c r="AB47" s="107">
        <v>473</v>
      </c>
      <c r="AC47" s="107">
        <v>501</v>
      </c>
      <c r="AD47" s="107">
        <v>694</v>
      </c>
    </row>
    <row r="48" spans="1:30" s="15" customFormat="1" ht="6.75" customHeight="1" thickTop="1">
      <c r="A48" s="5"/>
      <c r="B48" s="5"/>
      <c r="C48" s="5"/>
      <c r="D48" s="5"/>
      <c r="E48" s="5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</row>
    <row r="49" spans="4:30" s="98" customFormat="1" ht="15" customHeight="1">
      <c r="D49" s="138" t="s">
        <v>145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</row>
    <row r="50" spans="1:30" s="8" customFormat="1" ht="14.25" customHeight="1">
      <c r="A50" s="60"/>
      <c r="B50" s="60"/>
      <c r="C50" s="60"/>
      <c r="D50" s="61" t="str">
        <f>D8</f>
        <v>Gross Domestic Product</v>
      </c>
      <c r="E50" s="62"/>
      <c r="F50" s="103">
        <v>100</v>
      </c>
      <c r="G50" s="103">
        <v>35</v>
      </c>
      <c r="H50" s="103">
        <v>36</v>
      </c>
      <c r="I50" s="103">
        <v>36</v>
      </c>
      <c r="J50" s="103">
        <v>34</v>
      </c>
      <c r="K50" s="103">
        <v>41</v>
      </c>
      <c r="L50" s="103">
        <v>45</v>
      </c>
      <c r="M50" s="103">
        <v>50</v>
      </c>
      <c r="N50" s="103">
        <v>51</v>
      </c>
      <c r="O50" s="103">
        <v>57</v>
      </c>
      <c r="P50" s="103">
        <v>66</v>
      </c>
      <c r="Q50" s="103">
        <v>70</v>
      </c>
      <c r="R50" s="103">
        <v>73</v>
      </c>
      <c r="S50" s="103">
        <v>78</v>
      </c>
      <c r="T50" s="103">
        <v>81</v>
      </c>
      <c r="U50" s="103">
        <v>84</v>
      </c>
      <c r="V50" s="103">
        <v>88</v>
      </c>
      <c r="W50" s="103">
        <v>88</v>
      </c>
      <c r="X50" s="103">
        <v>92</v>
      </c>
      <c r="Y50" s="103">
        <v>100</v>
      </c>
      <c r="Z50" s="103">
        <v>99</v>
      </c>
      <c r="AA50" s="103">
        <v>102</v>
      </c>
      <c r="AB50" s="103">
        <v>109</v>
      </c>
      <c r="AC50" s="103">
        <v>112</v>
      </c>
      <c r="AD50" s="103">
        <v>129</v>
      </c>
    </row>
    <row r="51" spans="1:30" s="15" customFormat="1" ht="6.75" customHeight="1">
      <c r="A51" s="5"/>
      <c r="B51" s="5"/>
      <c r="C51" s="5"/>
      <c r="D51" s="5"/>
      <c r="E51" s="5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</row>
    <row r="52" spans="1:30" s="8" customFormat="1" ht="14.25" customHeight="1">
      <c r="A52" s="60"/>
      <c r="B52" s="60"/>
      <c r="C52" s="60"/>
      <c r="D52" s="61" t="str">
        <f>D10</f>
        <v>Total final consumption expenditure</v>
      </c>
      <c r="E52" s="62"/>
      <c r="F52" s="103">
        <v>100</v>
      </c>
      <c r="G52" s="103">
        <v>36</v>
      </c>
      <c r="H52" s="103">
        <v>36</v>
      </c>
      <c r="I52" s="103">
        <v>36</v>
      </c>
      <c r="J52" s="103">
        <v>35</v>
      </c>
      <c r="K52" s="103">
        <v>43</v>
      </c>
      <c r="L52" s="103">
        <v>47</v>
      </c>
      <c r="M52" s="103">
        <v>51</v>
      </c>
      <c r="N52" s="103">
        <v>51</v>
      </c>
      <c r="O52" s="103">
        <v>58</v>
      </c>
      <c r="P52" s="103">
        <v>70</v>
      </c>
      <c r="Q52" s="103">
        <v>73</v>
      </c>
      <c r="R52" s="103">
        <v>76</v>
      </c>
      <c r="S52" s="103">
        <v>80</v>
      </c>
      <c r="T52" s="103">
        <v>84</v>
      </c>
      <c r="U52" s="103">
        <v>86</v>
      </c>
      <c r="V52" s="103">
        <v>90</v>
      </c>
      <c r="W52" s="103">
        <v>90</v>
      </c>
      <c r="X52" s="103">
        <v>93</v>
      </c>
      <c r="Y52" s="103">
        <v>100</v>
      </c>
      <c r="Z52" s="103">
        <v>102</v>
      </c>
      <c r="AA52" s="103">
        <v>105</v>
      </c>
      <c r="AB52" s="103">
        <v>113</v>
      </c>
      <c r="AC52" s="103">
        <v>115</v>
      </c>
      <c r="AD52" s="103">
        <v>131</v>
      </c>
    </row>
    <row r="53" spans="1:30" s="8" customFormat="1" ht="13.5" customHeight="1">
      <c r="A53" s="60"/>
      <c r="B53" s="60"/>
      <c r="C53" s="60"/>
      <c r="D53" s="65" t="str">
        <f>D11</f>
        <v>    Government</v>
      </c>
      <c r="E53" s="66"/>
      <c r="F53" s="105">
        <v>100</v>
      </c>
      <c r="G53" s="105">
        <v>44</v>
      </c>
      <c r="H53" s="105">
        <v>47</v>
      </c>
      <c r="I53" s="105">
        <v>47</v>
      </c>
      <c r="J53" s="105">
        <v>46</v>
      </c>
      <c r="K53" s="105">
        <v>51</v>
      </c>
      <c r="L53" s="105">
        <v>54</v>
      </c>
      <c r="M53" s="105">
        <v>58</v>
      </c>
      <c r="N53" s="105">
        <v>58</v>
      </c>
      <c r="O53" s="105">
        <v>61</v>
      </c>
      <c r="P53" s="105">
        <v>66</v>
      </c>
      <c r="Q53" s="105">
        <v>70</v>
      </c>
      <c r="R53" s="105">
        <v>72</v>
      </c>
      <c r="S53" s="105">
        <v>74</v>
      </c>
      <c r="T53" s="105">
        <v>78</v>
      </c>
      <c r="U53" s="105">
        <v>84</v>
      </c>
      <c r="V53" s="105">
        <v>86</v>
      </c>
      <c r="W53" s="105">
        <v>86</v>
      </c>
      <c r="X53" s="105">
        <v>96</v>
      </c>
      <c r="Y53" s="105">
        <v>100</v>
      </c>
      <c r="Z53" s="105">
        <v>101</v>
      </c>
      <c r="AA53" s="105">
        <v>103</v>
      </c>
      <c r="AB53" s="105">
        <v>108</v>
      </c>
      <c r="AC53" s="105">
        <v>112</v>
      </c>
      <c r="AD53" s="105">
        <v>128</v>
      </c>
    </row>
    <row r="54" spans="1:30" s="8" customFormat="1" ht="13.5" customHeight="1">
      <c r="A54" s="60"/>
      <c r="B54" s="60"/>
      <c r="C54" s="60"/>
      <c r="D54" s="68" t="str">
        <f>D12</f>
        <v>    Households and NGOs</v>
      </c>
      <c r="E54" s="66"/>
      <c r="F54" s="105">
        <v>100</v>
      </c>
      <c r="G54" s="105">
        <v>35</v>
      </c>
      <c r="H54" s="105">
        <v>35</v>
      </c>
      <c r="I54" s="105">
        <v>35</v>
      </c>
      <c r="J54" s="105">
        <v>33</v>
      </c>
      <c r="K54" s="105">
        <v>41</v>
      </c>
      <c r="L54" s="105">
        <v>45</v>
      </c>
      <c r="M54" s="105">
        <v>49</v>
      </c>
      <c r="N54" s="105">
        <v>50</v>
      </c>
      <c r="O54" s="105">
        <v>57</v>
      </c>
      <c r="P54" s="105">
        <v>70</v>
      </c>
      <c r="Q54" s="105">
        <v>74</v>
      </c>
      <c r="R54" s="105">
        <v>77</v>
      </c>
      <c r="S54" s="105">
        <v>81</v>
      </c>
      <c r="T54" s="105">
        <v>85</v>
      </c>
      <c r="U54" s="105">
        <v>86</v>
      </c>
      <c r="V54" s="105">
        <v>90</v>
      </c>
      <c r="W54" s="105">
        <v>90</v>
      </c>
      <c r="X54" s="105">
        <v>93</v>
      </c>
      <c r="Y54" s="105">
        <v>100</v>
      </c>
      <c r="Z54" s="105">
        <v>102</v>
      </c>
      <c r="AA54" s="105">
        <v>105</v>
      </c>
      <c r="AB54" s="105">
        <v>114</v>
      </c>
      <c r="AC54" s="105">
        <v>115</v>
      </c>
      <c r="AD54" s="105">
        <v>132</v>
      </c>
    </row>
    <row r="55" spans="1:30" s="15" customFormat="1" ht="6.75" customHeight="1">
      <c r="A55" s="5"/>
      <c r="B55" s="5"/>
      <c r="C55" s="5"/>
      <c r="D55" s="5"/>
      <c r="E55" s="5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</row>
    <row r="56" spans="1:30" s="8" customFormat="1" ht="14.25" customHeight="1">
      <c r="A56" s="60"/>
      <c r="B56" s="60"/>
      <c r="C56" s="60"/>
      <c r="D56" s="61" t="str">
        <f>D14</f>
        <v>Gross capital formation</v>
      </c>
      <c r="E56" s="62"/>
      <c r="F56" s="103">
        <v>100</v>
      </c>
      <c r="G56" s="103">
        <v>37</v>
      </c>
      <c r="H56" s="103">
        <v>36</v>
      </c>
      <c r="I56" s="103">
        <v>41</v>
      </c>
      <c r="J56" s="103">
        <v>40</v>
      </c>
      <c r="K56" s="103">
        <v>47</v>
      </c>
      <c r="L56" s="103">
        <v>55</v>
      </c>
      <c r="M56" s="103">
        <v>59</v>
      </c>
      <c r="N56" s="103">
        <v>51</v>
      </c>
      <c r="O56" s="103">
        <v>55</v>
      </c>
      <c r="P56" s="103">
        <v>67</v>
      </c>
      <c r="Q56" s="103">
        <v>73</v>
      </c>
      <c r="R56" s="103">
        <v>74</v>
      </c>
      <c r="S56" s="103">
        <v>80</v>
      </c>
      <c r="T56" s="103">
        <v>83</v>
      </c>
      <c r="U56" s="103">
        <v>87</v>
      </c>
      <c r="V56" s="103">
        <v>87</v>
      </c>
      <c r="W56" s="103">
        <v>84</v>
      </c>
      <c r="X56" s="103">
        <v>93</v>
      </c>
      <c r="Y56" s="103">
        <v>100</v>
      </c>
      <c r="Z56" s="103">
        <v>96</v>
      </c>
      <c r="AA56" s="103">
        <v>98</v>
      </c>
      <c r="AB56" s="103">
        <v>105</v>
      </c>
      <c r="AC56" s="103">
        <v>111</v>
      </c>
      <c r="AD56" s="103">
        <v>146</v>
      </c>
    </row>
    <row r="57" spans="1:30" s="73" customFormat="1" ht="14.25" customHeight="1">
      <c r="A57" s="69"/>
      <c r="B57" s="69"/>
      <c r="C57" s="69"/>
      <c r="D57" s="70" t="str">
        <f>D15</f>
        <v>    Gross fixed capital formation </v>
      </c>
      <c r="E57" s="71"/>
      <c r="F57" s="106">
        <v>100</v>
      </c>
      <c r="G57" s="106">
        <v>36</v>
      </c>
      <c r="H57" s="106">
        <v>35</v>
      </c>
      <c r="I57" s="106">
        <v>40</v>
      </c>
      <c r="J57" s="106">
        <v>39</v>
      </c>
      <c r="K57" s="106">
        <v>45</v>
      </c>
      <c r="L57" s="106">
        <v>53</v>
      </c>
      <c r="M57" s="106">
        <v>57</v>
      </c>
      <c r="N57" s="106">
        <v>50</v>
      </c>
      <c r="O57" s="106">
        <v>53</v>
      </c>
      <c r="P57" s="106">
        <v>64</v>
      </c>
      <c r="Q57" s="106">
        <v>70</v>
      </c>
      <c r="R57" s="106">
        <v>71</v>
      </c>
      <c r="S57" s="106">
        <v>77</v>
      </c>
      <c r="T57" s="106">
        <v>80</v>
      </c>
      <c r="U57" s="106">
        <v>84</v>
      </c>
      <c r="V57" s="106">
        <v>85</v>
      </c>
      <c r="W57" s="106">
        <v>83</v>
      </c>
      <c r="X57" s="106">
        <v>95</v>
      </c>
      <c r="Y57" s="106">
        <v>100</v>
      </c>
      <c r="Z57" s="106">
        <v>103</v>
      </c>
      <c r="AA57" s="106">
        <v>102</v>
      </c>
      <c r="AB57" s="106">
        <v>104</v>
      </c>
      <c r="AC57" s="106">
        <v>107</v>
      </c>
      <c r="AD57" s="106">
        <v>129</v>
      </c>
    </row>
    <row r="58" spans="1:30" s="8" customFormat="1" ht="13.5" customHeight="1">
      <c r="A58" s="60"/>
      <c r="B58" s="60"/>
      <c r="C58" s="60"/>
      <c r="D58" s="68" t="str">
        <f>D16</f>
        <v>       Construction</v>
      </c>
      <c r="E58" s="66"/>
      <c r="F58" s="105">
        <v>100</v>
      </c>
      <c r="G58" s="105">
        <v>38</v>
      </c>
      <c r="H58" s="105">
        <v>38</v>
      </c>
      <c r="I58" s="105">
        <v>39</v>
      </c>
      <c r="J58" s="105">
        <v>39</v>
      </c>
      <c r="K58" s="105">
        <v>43</v>
      </c>
      <c r="L58" s="105">
        <v>49</v>
      </c>
      <c r="M58" s="105">
        <v>53</v>
      </c>
      <c r="N58" s="105">
        <v>55</v>
      </c>
      <c r="O58" s="105">
        <v>60</v>
      </c>
      <c r="P58" s="105">
        <v>68</v>
      </c>
      <c r="Q58" s="105">
        <v>75</v>
      </c>
      <c r="R58" s="105">
        <v>77</v>
      </c>
      <c r="S58" s="105">
        <v>80</v>
      </c>
      <c r="T58" s="105">
        <v>84</v>
      </c>
      <c r="U58" s="105">
        <v>87</v>
      </c>
      <c r="V58" s="105">
        <v>89</v>
      </c>
      <c r="W58" s="105">
        <v>90</v>
      </c>
      <c r="X58" s="105">
        <v>95</v>
      </c>
      <c r="Y58" s="105">
        <v>100</v>
      </c>
      <c r="Z58" s="105">
        <v>103</v>
      </c>
      <c r="AA58" s="105">
        <v>104</v>
      </c>
      <c r="AB58" s="105">
        <v>105</v>
      </c>
      <c r="AC58" s="105">
        <v>109</v>
      </c>
      <c r="AD58" s="105">
        <v>137</v>
      </c>
    </row>
    <row r="59" spans="1:30" s="8" customFormat="1" ht="13.5" customHeight="1">
      <c r="A59" s="60"/>
      <c r="B59" s="60"/>
      <c r="C59" s="60"/>
      <c r="D59" s="68" t="str">
        <f>D17</f>
        <v>       Other</v>
      </c>
      <c r="E59" s="66"/>
      <c r="F59" s="105">
        <v>100</v>
      </c>
      <c r="G59" s="105">
        <v>32</v>
      </c>
      <c r="H59" s="105">
        <v>31</v>
      </c>
      <c r="I59" s="105">
        <v>40</v>
      </c>
      <c r="J59" s="105">
        <v>39</v>
      </c>
      <c r="K59" s="105">
        <v>49</v>
      </c>
      <c r="L59" s="105">
        <v>64</v>
      </c>
      <c r="M59" s="105">
        <v>67</v>
      </c>
      <c r="N59" s="105">
        <v>36</v>
      </c>
      <c r="O59" s="105">
        <v>41</v>
      </c>
      <c r="P59" s="105">
        <v>59</v>
      </c>
      <c r="Q59" s="105">
        <v>63</v>
      </c>
      <c r="R59" s="105">
        <v>63</v>
      </c>
      <c r="S59" s="105">
        <v>71</v>
      </c>
      <c r="T59" s="105">
        <v>71</v>
      </c>
      <c r="U59" s="105">
        <v>75</v>
      </c>
      <c r="V59" s="105">
        <v>76</v>
      </c>
      <c r="W59" s="105">
        <v>67</v>
      </c>
      <c r="X59" s="105">
        <v>97</v>
      </c>
      <c r="Y59" s="105">
        <v>100</v>
      </c>
      <c r="Z59" s="105">
        <v>102</v>
      </c>
      <c r="AA59" s="105">
        <v>100</v>
      </c>
      <c r="AB59" s="105">
        <v>102</v>
      </c>
      <c r="AC59" s="105">
        <v>104</v>
      </c>
      <c r="AD59" s="105">
        <v>115</v>
      </c>
    </row>
    <row r="60" spans="1:30" s="73" customFormat="1" ht="14.25" customHeight="1">
      <c r="A60" s="69"/>
      <c r="B60" s="69"/>
      <c r="C60" s="69"/>
      <c r="D60" s="70" t="str">
        <f>D18</f>
        <v>    Change in inventories </v>
      </c>
      <c r="E60" s="71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</row>
    <row r="61" spans="1:30" s="15" customFormat="1" ht="6.75" customHeight="1">
      <c r="A61" s="5"/>
      <c r="B61" s="5"/>
      <c r="C61" s="5"/>
      <c r="D61" s="5"/>
      <c r="E61" s="5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</row>
    <row r="62" spans="1:30" s="8" customFormat="1" ht="14.25" customHeight="1">
      <c r="A62" s="60"/>
      <c r="B62" s="60"/>
      <c r="C62" s="60"/>
      <c r="D62" s="61" t="str">
        <f aca="true" t="shared" si="0" ref="D62:D68">D20</f>
        <v>Resource balance</v>
      </c>
      <c r="E62" s="62"/>
      <c r="F62" s="103">
        <v>100</v>
      </c>
      <c r="G62" s="103">
        <v>45</v>
      </c>
      <c r="H62" s="103">
        <v>38</v>
      </c>
      <c r="I62" s="103">
        <v>45</v>
      </c>
      <c r="J62" s="103">
        <v>45</v>
      </c>
      <c r="K62" s="103">
        <v>73</v>
      </c>
      <c r="L62" s="103">
        <v>73</v>
      </c>
      <c r="M62" s="103">
        <v>78</v>
      </c>
      <c r="N62" s="103">
        <v>52</v>
      </c>
      <c r="O62" s="103">
        <v>54</v>
      </c>
      <c r="P62" s="103">
        <v>110</v>
      </c>
      <c r="Q62" s="103">
        <v>98</v>
      </c>
      <c r="R62" s="103">
        <v>109</v>
      </c>
      <c r="S62" s="103">
        <v>102</v>
      </c>
      <c r="T62" s="103">
        <v>104</v>
      </c>
      <c r="U62" s="103">
        <v>105</v>
      </c>
      <c r="V62" s="103">
        <v>99</v>
      </c>
      <c r="W62" s="103">
        <v>92</v>
      </c>
      <c r="X62" s="103">
        <v>97</v>
      </c>
      <c r="Y62" s="103">
        <v>100</v>
      </c>
      <c r="Z62" s="103">
        <v>111</v>
      </c>
      <c r="AA62" s="103">
        <v>114</v>
      </c>
      <c r="AB62" s="103">
        <v>127</v>
      </c>
      <c r="AC62" s="103">
        <v>131</v>
      </c>
      <c r="AD62" s="103">
        <v>170</v>
      </c>
    </row>
    <row r="63" spans="1:30" s="73" customFormat="1" ht="14.25" customHeight="1">
      <c r="A63" s="69"/>
      <c r="B63" s="69"/>
      <c r="C63" s="69"/>
      <c r="D63" s="70" t="str">
        <f t="shared" si="0"/>
        <v>    Exports of goods &amp; services</v>
      </c>
      <c r="E63" s="71"/>
      <c r="F63" s="106">
        <v>100</v>
      </c>
      <c r="G63" s="106">
        <v>26</v>
      </c>
      <c r="H63" s="106">
        <v>29</v>
      </c>
      <c r="I63" s="106">
        <v>30</v>
      </c>
      <c r="J63" s="106">
        <v>26</v>
      </c>
      <c r="K63" s="106">
        <v>33</v>
      </c>
      <c r="L63" s="106">
        <v>40</v>
      </c>
      <c r="M63" s="106">
        <v>45</v>
      </c>
      <c r="N63" s="106">
        <v>50</v>
      </c>
      <c r="O63" s="106">
        <v>53</v>
      </c>
      <c r="P63" s="106">
        <v>63</v>
      </c>
      <c r="Q63" s="106">
        <v>68</v>
      </c>
      <c r="R63" s="106">
        <v>72</v>
      </c>
      <c r="S63" s="106">
        <v>79</v>
      </c>
      <c r="T63" s="106">
        <v>78</v>
      </c>
      <c r="U63" s="106">
        <v>80</v>
      </c>
      <c r="V63" s="106">
        <v>85</v>
      </c>
      <c r="W63" s="106">
        <v>83</v>
      </c>
      <c r="X63" s="106">
        <v>96</v>
      </c>
      <c r="Y63" s="106">
        <v>100</v>
      </c>
      <c r="Z63" s="106">
        <v>101</v>
      </c>
      <c r="AA63" s="106">
        <v>97</v>
      </c>
      <c r="AB63" s="106">
        <v>98</v>
      </c>
      <c r="AC63" s="106">
        <v>110</v>
      </c>
      <c r="AD63" s="106">
        <v>121</v>
      </c>
    </row>
    <row r="64" spans="1:30" s="8" customFormat="1" ht="13.5" customHeight="1">
      <c r="A64" s="60"/>
      <c r="B64" s="60"/>
      <c r="C64" s="60"/>
      <c r="D64" s="68" t="str">
        <f t="shared" si="0"/>
        <v>        Goods (fob)</v>
      </c>
      <c r="E64" s="66"/>
      <c r="F64" s="105">
        <v>100</v>
      </c>
      <c r="G64" s="105">
        <v>26</v>
      </c>
      <c r="H64" s="105">
        <v>31</v>
      </c>
      <c r="I64" s="105">
        <v>34</v>
      </c>
      <c r="J64" s="105">
        <v>26</v>
      </c>
      <c r="K64" s="105">
        <v>33</v>
      </c>
      <c r="L64" s="105">
        <v>45</v>
      </c>
      <c r="M64" s="105">
        <v>51</v>
      </c>
      <c r="N64" s="105">
        <v>69</v>
      </c>
      <c r="O64" s="105">
        <v>74</v>
      </c>
      <c r="P64" s="105">
        <v>88</v>
      </c>
      <c r="Q64" s="105">
        <v>94</v>
      </c>
      <c r="R64" s="105">
        <v>101</v>
      </c>
      <c r="S64" s="105">
        <v>110</v>
      </c>
      <c r="T64" s="105">
        <v>101</v>
      </c>
      <c r="U64" s="105">
        <v>101</v>
      </c>
      <c r="V64" s="105">
        <v>114</v>
      </c>
      <c r="W64" s="105">
        <v>109</v>
      </c>
      <c r="X64" s="105">
        <v>96</v>
      </c>
      <c r="Y64" s="105">
        <v>100</v>
      </c>
      <c r="Z64" s="105">
        <v>100</v>
      </c>
      <c r="AA64" s="105">
        <v>92</v>
      </c>
      <c r="AB64" s="105">
        <v>94</v>
      </c>
      <c r="AC64" s="105">
        <v>108</v>
      </c>
      <c r="AD64" s="105">
        <v>119</v>
      </c>
    </row>
    <row r="65" spans="1:30" s="8" customFormat="1" ht="13.5" customHeight="1">
      <c r="A65" s="60"/>
      <c r="B65" s="60"/>
      <c r="C65" s="60"/>
      <c r="D65" s="68" t="str">
        <f t="shared" si="0"/>
        <v>         Services</v>
      </c>
      <c r="E65" s="66"/>
      <c r="F65" s="105">
        <v>100</v>
      </c>
      <c r="G65" s="105">
        <v>29</v>
      </c>
      <c r="H65" s="105">
        <v>30</v>
      </c>
      <c r="I65" s="105">
        <v>30</v>
      </c>
      <c r="J65" s="105">
        <v>30</v>
      </c>
      <c r="K65" s="105">
        <v>33</v>
      </c>
      <c r="L65" s="105">
        <v>37</v>
      </c>
      <c r="M65" s="105">
        <v>40</v>
      </c>
      <c r="N65" s="105">
        <v>39</v>
      </c>
      <c r="O65" s="105">
        <v>42</v>
      </c>
      <c r="P65" s="105">
        <v>48</v>
      </c>
      <c r="Q65" s="105">
        <v>54</v>
      </c>
      <c r="R65" s="105">
        <v>56</v>
      </c>
      <c r="S65" s="105">
        <v>59</v>
      </c>
      <c r="T65" s="105">
        <v>63</v>
      </c>
      <c r="U65" s="105">
        <v>65</v>
      </c>
      <c r="V65" s="105">
        <v>66</v>
      </c>
      <c r="W65" s="105">
        <v>68</v>
      </c>
      <c r="X65" s="105">
        <v>95</v>
      </c>
      <c r="Y65" s="105">
        <v>100</v>
      </c>
      <c r="Z65" s="105">
        <v>101</v>
      </c>
      <c r="AA65" s="105">
        <v>104</v>
      </c>
      <c r="AB65" s="105">
        <v>112</v>
      </c>
      <c r="AC65" s="105">
        <v>113</v>
      </c>
      <c r="AD65" s="105">
        <v>129</v>
      </c>
    </row>
    <row r="66" spans="1:30" s="73" customFormat="1" ht="14.25" customHeight="1">
      <c r="A66" s="69"/>
      <c r="B66" s="69"/>
      <c r="C66" s="69"/>
      <c r="D66" s="70" t="str">
        <f t="shared" si="0"/>
        <v>    Imports of goods &amp; services</v>
      </c>
      <c r="E66" s="71"/>
      <c r="F66" s="106">
        <v>100</v>
      </c>
      <c r="G66" s="106">
        <v>37</v>
      </c>
      <c r="H66" s="106">
        <v>34</v>
      </c>
      <c r="I66" s="106">
        <v>38</v>
      </c>
      <c r="J66" s="106">
        <v>37</v>
      </c>
      <c r="K66" s="106">
        <v>52</v>
      </c>
      <c r="L66" s="106">
        <v>55</v>
      </c>
      <c r="M66" s="106">
        <v>60</v>
      </c>
      <c r="N66" s="106">
        <v>52</v>
      </c>
      <c r="O66" s="106">
        <v>56</v>
      </c>
      <c r="P66" s="106">
        <v>86</v>
      </c>
      <c r="Q66" s="106">
        <v>84</v>
      </c>
      <c r="R66" s="106">
        <v>91</v>
      </c>
      <c r="S66" s="106">
        <v>91</v>
      </c>
      <c r="T66" s="106">
        <v>92</v>
      </c>
      <c r="U66" s="106">
        <v>93</v>
      </c>
      <c r="V66" s="106">
        <v>93</v>
      </c>
      <c r="W66" s="106">
        <v>88</v>
      </c>
      <c r="X66" s="106">
        <v>97</v>
      </c>
      <c r="Y66" s="106">
        <v>100</v>
      </c>
      <c r="Z66" s="106">
        <v>104</v>
      </c>
      <c r="AA66" s="106">
        <v>103</v>
      </c>
      <c r="AB66" s="106">
        <v>109</v>
      </c>
      <c r="AC66" s="106">
        <v>118</v>
      </c>
      <c r="AD66" s="106">
        <v>137</v>
      </c>
    </row>
    <row r="67" spans="1:30" s="8" customFormat="1" ht="13.5" customHeight="1">
      <c r="A67" s="60"/>
      <c r="B67" s="60"/>
      <c r="C67" s="60"/>
      <c r="D67" s="68" t="str">
        <f t="shared" si="0"/>
        <v>        Goods (fob)</v>
      </c>
      <c r="E67" s="66"/>
      <c r="F67" s="105">
        <v>100</v>
      </c>
      <c r="G67" s="105">
        <v>47</v>
      </c>
      <c r="H67" s="105">
        <v>43</v>
      </c>
      <c r="I67" s="105">
        <v>48</v>
      </c>
      <c r="J67" s="105">
        <v>47</v>
      </c>
      <c r="K67" s="105">
        <v>66</v>
      </c>
      <c r="L67" s="105">
        <v>70</v>
      </c>
      <c r="M67" s="105">
        <v>75</v>
      </c>
      <c r="N67" s="105">
        <v>60</v>
      </c>
      <c r="O67" s="105">
        <v>62</v>
      </c>
      <c r="P67" s="105">
        <v>81</v>
      </c>
      <c r="Q67" s="105">
        <v>85</v>
      </c>
      <c r="R67" s="105">
        <v>91</v>
      </c>
      <c r="S67" s="105">
        <v>91</v>
      </c>
      <c r="T67" s="105">
        <v>93</v>
      </c>
      <c r="U67" s="105">
        <v>92</v>
      </c>
      <c r="V67" s="105">
        <v>92</v>
      </c>
      <c r="W67" s="105">
        <v>86</v>
      </c>
      <c r="X67" s="105">
        <v>97</v>
      </c>
      <c r="Y67" s="105">
        <v>100</v>
      </c>
      <c r="Z67" s="105">
        <v>104</v>
      </c>
      <c r="AA67" s="105">
        <v>103</v>
      </c>
      <c r="AB67" s="105">
        <v>110</v>
      </c>
      <c r="AC67" s="105">
        <v>118</v>
      </c>
      <c r="AD67" s="105">
        <v>138</v>
      </c>
    </row>
    <row r="68" spans="1:30" s="8" customFormat="1" ht="13.5" customHeight="1" thickBot="1">
      <c r="A68" s="60"/>
      <c r="B68" s="60"/>
      <c r="C68" s="60"/>
      <c r="D68" s="74" t="str">
        <f t="shared" si="0"/>
        <v>         Services</v>
      </c>
      <c r="E68" s="75"/>
      <c r="F68" s="107">
        <v>100</v>
      </c>
      <c r="G68" s="107">
        <v>29</v>
      </c>
      <c r="H68" s="107">
        <v>27</v>
      </c>
      <c r="I68" s="107">
        <v>30</v>
      </c>
      <c r="J68" s="107">
        <v>29</v>
      </c>
      <c r="K68" s="107">
        <v>42</v>
      </c>
      <c r="L68" s="107">
        <v>44</v>
      </c>
      <c r="M68" s="107">
        <v>47</v>
      </c>
      <c r="N68" s="107">
        <v>40</v>
      </c>
      <c r="O68" s="107">
        <v>44</v>
      </c>
      <c r="P68" s="107">
        <v>92</v>
      </c>
      <c r="Q68" s="107">
        <v>79</v>
      </c>
      <c r="R68" s="107">
        <v>90</v>
      </c>
      <c r="S68" s="107">
        <v>92</v>
      </c>
      <c r="T68" s="107">
        <v>92</v>
      </c>
      <c r="U68" s="107">
        <v>94</v>
      </c>
      <c r="V68" s="107">
        <v>95</v>
      </c>
      <c r="W68" s="107">
        <v>92</v>
      </c>
      <c r="X68" s="107">
        <v>97</v>
      </c>
      <c r="Y68" s="107">
        <v>100</v>
      </c>
      <c r="Z68" s="107">
        <v>104</v>
      </c>
      <c r="AA68" s="107">
        <v>103</v>
      </c>
      <c r="AB68" s="107">
        <v>109</v>
      </c>
      <c r="AC68" s="107">
        <v>118</v>
      </c>
      <c r="AD68" s="107">
        <v>137</v>
      </c>
    </row>
    <row r="69" spans="1:30" s="15" customFormat="1" ht="13.5" thickTop="1">
      <c r="A69" s="5"/>
      <c r="B69" s="5"/>
      <c r="C69" s="5"/>
      <c r="D69" s="34" t="s">
        <v>144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="8" customFormat="1" ht="12.75">
      <c r="D70" s="37">
        <f>'CYGDP CP'!D49</f>
        <v>45001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AD50"/>
  <sheetViews>
    <sheetView view="pageBreakPreview" zoomScaleNormal="85" zoomScaleSheetLayoutView="100" zoomScalePageLayoutView="0" workbookViewId="0" topLeftCell="A1">
      <pane xSplit="6" ySplit="6" topLeftCell="O7" activePane="bottomRight" state="frozen"/>
      <selection pane="topLeft" activeCell="AC6" sqref="AC6"/>
      <selection pane="topRight" activeCell="AC6" sqref="AC6"/>
      <selection pane="bottomLeft" activeCell="AC6" sqref="AC6"/>
      <selection pane="bottomRight" activeCell="AC6" sqref="AC6"/>
    </sheetView>
  </sheetViews>
  <sheetFormatPr defaultColWidth="9.140625" defaultRowHeight="15"/>
  <cols>
    <col min="1" max="3" width="3.00390625" style="55" customWidth="1"/>
    <col min="4" max="4" width="41.140625" style="97" bestFit="1" customWidth="1"/>
    <col min="5" max="5" width="7.28125" style="55" customWidth="1"/>
    <col min="6" max="6" width="5.57421875" style="55" bestFit="1" customWidth="1"/>
    <col min="7" max="9" width="6.28125" style="55" hidden="1" customWidth="1"/>
    <col min="10" max="10" width="6.7109375" style="55" hidden="1" customWidth="1"/>
    <col min="11" max="14" width="6.28125" style="55" hidden="1" customWidth="1"/>
    <col min="15" max="30" width="8.140625" style="55" customWidth="1"/>
    <col min="31" max="16384" width="9.140625" style="55" customWidth="1"/>
  </cols>
  <sheetData>
    <row r="3" spans="4:30" s="51" customFormat="1" ht="18">
      <c r="D3" s="52" t="s">
        <v>109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4:30" s="51" customFormat="1" ht="18">
      <c r="D4" s="52" t="s">
        <v>97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4:30" s="51" customFormat="1" ht="18.75" thickBot="1">
      <c r="D5" s="52"/>
      <c r="E5" s="55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4:30" s="56" customFormat="1" ht="14.25" thickBot="1" thickTop="1">
      <c r="D6" s="57"/>
      <c r="E6" s="58"/>
      <c r="F6" s="59"/>
      <c r="G6" s="59">
        <f>'T3 GDP CY'!G6</f>
        <v>1999</v>
      </c>
      <c r="H6" s="59">
        <f>'T3 GDP CY'!H6</f>
        <v>2000</v>
      </c>
      <c r="I6" s="59">
        <f>'T3 GDP CY'!I6</f>
        <v>2001</v>
      </c>
      <c r="J6" s="59">
        <f>'T3 GDP CY'!J6</f>
        <v>2002</v>
      </c>
      <c r="K6" s="59">
        <f>'T3 GDP CY'!K6</f>
        <v>2003</v>
      </c>
      <c r="L6" s="59">
        <f>'T3 GDP CY'!L6</f>
        <v>2004</v>
      </c>
      <c r="M6" s="59">
        <f>'T3 GDP CY'!M6</f>
        <v>2005</v>
      </c>
      <c r="N6" s="59">
        <f>'T3 GDP CY'!N6</f>
        <v>2006</v>
      </c>
      <c r="O6" s="59">
        <f>'T3 GDP CY'!O6</f>
        <v>2007</v>
      </c>
      <c r="P6" s="59">
        <f>'T3 GDP CY'!P6</f>
        <v>2008</v>
      </c>
      <c r="Q6" s="59">
        <f>'T3 GDP CY'!Q6</f>
        <v>2009</v>
      </c>
      <c r="R6" s="59">
        <f>'T3 GDP CY'!R6</f>
        <v>2010</v>
      </c>
      <c r="S6" s="59">
        <f>'T3 GDP CY'!S6</f>
        <v>2011</v>
      </c>
      <c r="T6" s="59">
        <f>'T3 GDP CY'!T6</f>
        <v>2012</v>
      </c>
      <c r="U6" s="59">
        <f>'T3 GDP CY'!U6</f>
        <v>2013</v>
      </c>
      <c r="V6" s="59">
        <f>'T3 GDP CY'!V6</f>
        <v>2014</v>
      </c>
      <c r="W6" s="59">
        <f>'T3 GDP CY'!W6</f>
        <v>2015</v>
      </c>
      <c r="X6" s="59">
        <f>'T3 GDP CY'!X6</f>
        <v>2016</v>
      </c>
      <c r="Y6" s="59">
        <f>'T3 GDP CY'!Y6</f>
        <v>2017</v>
      </c>
      <c r="Z6" s="59">
        <f>'T3 GDP CY'!Z6</f>
        <v>2018</v>
      </c>
      <c r="AA6" s="59">
        <f>'T3 GDP CY'!AA6</f>
        <v>2019</v>
      </c>
      <c r="AB6" s="59">
        <f>'T3 GDP CY'!AB6</f>
        <v>2020</v>
      </c>
      <c r="AC6" s="59">
        <f>'T3 GDP CY'!AC6</f>
        <v>2021</v>
      </c>
      <c r="AD6" s="59">
        <f>'T3 GDP CY'!AD6</f>
        <v>2022</v>
      </c>
    </row>
    <row r="7" spans="4:30" s="98" customFormat="1" ht="18.75" thickTop="1">
      <c r="D7" s="138" t="s">
        <v>110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</row>
    <row r="8" spans="1:30" s="8" customFormat="1" ht="14.25" customHeight="1">
      <c r="A8" s="60"/>
      <c r="B8" s="60"/>
      <c r="C8" s="60"/>
      <c r="D8" s="61" t="s">
        <v>99</v>
      </c>
      <c r="E8" s="62"/>
      <c r="F8" s="63"/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1</v>
      </c>
      <c r="M8" s="63">
        <v>1</v>
      </c>
      <c r="N8" s="63">
        <v>1</v>
      </c>
      <c r="O8" s="63">
        <v>1</v>
      </c>
      <c r="P8" s="63">
        <v>1</v>
      </c>
      <c r="Q8" s="63">
        <v>1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>
        <v>1</v>
      </c>
    </row>
    <row r="9" spans="1:30" s="15" customFormat="1" ht="6.75" customHeight="1">
      <c r="A9" s="5"/>
      <c r="B9" s="5"/>
      <c r="C9" s="5"/>
      <c r="D9" s="5"/>
      <c r="E9" s="5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spans="1:30" s="8" customFormat="1" ht="14.25" customHeight="1">
      <c r="A10" s="60"/>
      <c r="B10" s="60"/>
      <c r="C10" s="60"/>
      <c r="D10" s="61" t="s">
        <v>9</v>
      </c>
      <c r="E10" s="62"/>
      <c r="F10" s="63"/>
      <c r="G10" s="63">
        <v>1.05</v>
      </c>
      <c r="H10" s="63">
        <v>1.04</v>
      </c>
      <c r="I10" s="63">
        <v>1.02</v>
      </c>
      <c r="J10" s="63">
        <v>1.03</v>
      </c>
      <c r="K10" s="63">
        <v>1.01</v>
      </c>
      <c r="L10" s="63">
        <v>0.98</v>
      </c>
      <c r="M10" s="63">
        <v>0.98</v>
      </c>
      <c r="N10" s="63">
        <v>0.96</v>
      </c>
      <c r="O10" s="63">
        <v>0.92</v>
      </c>
      <c r="P10" s="63">
        <v>0.94</v>
      </c>
      <c r="Q10" s="63">
        <v>0.95</v>
      </c>
      <c r="R10" s="63">
        <v>0.95</v>
      </c>
      <c r="S10" s="63">
        <v>0.93</v>
      </c>
      <c r="T10" s="63">
        <v>0.93</v>
      </c>
      <c r="U10" s="63">
        <v>0.91</v>
      </c>
      <c r="V10" s="63">
        <v>0.93</v>
      </c>
      <c r="W10" s="63">
        <v>0.94</v>
      </c>
      <c r="X10" s="63">
        <v>0.93</v>
      </c>
      <c r="Y10" s="63">
        <v>0.89</v>
      </c>
      <c r="Z10" s="63">
        <v>0.92</v>
      </c>
      <c r="AA10" s="63">
        <v>0.91</v>
      </c>
      <c r="AB10" s="63">
        <v>0.91</v>
      </c>
      <c r="AC10" s="63">
        <v>0.89</v>
      </c>
      <c r="AD10" s="63">
        <v>0.91</v>
      </c>
    </row>
    <row r="11" spans="1:30" s="8" customFormat="1" ht="13.5" customHeight="1">
      <c r="A11" s="60"/>
      <c r="B11" s="60"/>
      <c r="C11" s="60"/>
      <c r="D11" s="65" t="s">
        <v>10</v>
      </c>
      <c r="E11" s="66"/>
      <c r="F11" s="67"/>
      <c r="G11" s="67">
        <v>0.16</v>
      </c>
      <c r="H11" s="67">
        <v>0.16</v>
      </c>
      <c r="I11" s="67">
        <v>0.16</v>
      </c>
      <c r="J11" s="67">
        <v>0.17</v>
      </c>
      <c r="K11" s="67">
        <v>0.17</v>
      </c>
      <c r="L11" s="67">
        <v>0.17</v>
      </c>
      <c r="M11" s="67">
        <v>0.16</v>
      </c>
      <c r="N11" s="67">
        <v>0.16</v>
      </c>
      <c r="O11" s="67">
        <v>0.14</v>
      </c>
      <c r="P11" s="67">
        <v>0.12</v>
      </c>
      <c r="Q11" s="67">
        <v>0.13</v>
      </c>
      <c r="R11" s="67">
        <v>0.13</v>
      </c>
      <c r="S11" s="67">
        <v>0.12</v>
      </c>
      <c r="T11" s="67">
        <v>0.13</v>
      </c>
      <c r="U11" s="67">
        <v>0.13</v>
      </c>
      <c r="V11" s="67">
        <v>0.14</v>
      </c>
      <c r="W11" s="67">
        <v>0.14</v>
      </c>
      <c r="X11" s="67">
        <v>0.15</v>
      </c>
      <c r="Y11" s="67">
        <v>0.15</v>
      </c>
      <c r="Z11" s="67">
        <v>0.15</v>
      </c>
      <c r="AA11" s="67">
        <v>0.16</v>
      </c>
      <c r="AB11" s="67">
        <v>0.16</v>
      </c>
      <c r="AC11" s="67">
        <v>0.17</v>
      </c>
      <c r="AD11" s="67">
        <v>0.17</v>
      </c>
    </row>
    <row r="12" spans="1:30" s="8" customFormat="1" ht="13.5" customHeight="1">
      <c r="A12" s="60"/>
      <c r="B12" s="60"/>
      <c r="C12" s="60"/>
      <c r="D12" s="68" t="s">
        <v>100</v>
      </c>
      <c r="E12" s="66"/>
      <c r="F12" s="67"/>
      <c r="G12" s="67">
        <v>0.88</v>
      </c>
      <c r="H12" s="67">
        <v>0.88</v>
      </c>
      <c r="I12" s="67">
        <v>0.86</v>
      </c>
      <c r="J12" s="67">
        <v>0.85</v>
      </c>
      <c r="K12" s="67">
        <v>0.84</v>
      </c>
      <c r="L12" s="67">
        <v>0.82</v>
      </c>
      <c r="M12" s="67">
        <v>0.81</v>
      </c>
      <c r="N12" s="67">
        <v>0.8</v>
      </c>
      <c r="O12" s="67">
        <v>0.78</v>
      </c>
      <c r="P12" s="67">
        <v>0.81</v>
      </c>
      <c r="Q12" s="67">
        <v>0.82</v>
      </c>
      <c r="R12" s="67">
        <v>0.82</v>
      </c>
      <c r="S12" s="67">
        <v>0.81</v>
      </c>
      <c r="T12" s="67">
        <v>0.8</v>
      </c>
      <c r="U12" s="67">
        <v>0.78</v>
      </c>
      <c r="V12" s="67">
        <v>0.79</v>
      </c>
      <c r="W12" s="67">
        <v>0.81</v>
      </c>
      <c r="X12" s="67">
        <v>0.77</v>
      </c>
      <c r="Y12" s="67">
        <v>0.74</v>
      </c>
      <c r="Z12" s="67">
        <v>0.77</v>
      </c>
      <c r="AA12" s="67">
        <v>0.75</v>
      </c>
      <c r="AB12" s="67">
        <v>0.75</v>
      </c>
      <c r="AC12" s="67">
        <v>0.73</v>
      </c>
      <c r="AD12" s="67">
        <v>0.74</v>
      </c>
    </row>
    <row r="13" spans="1:30" s="15" customFormat="1" ht="6.75" customHeight="1">
      <c r="A13" s="5"/>
      <c r="B13" s="5"/>
      <c r="C13" s="5"/>
      <c r="D13" s="5"/>
      <c r="E13" s="5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0" s="8" customFormat="1" ht="14.25" customHeight="1">
      <c r="A14" s="60"/>
      <c r="B14" s="60"/>
      <c r="C14" s="60"/>
      <c r="D14" s="61" t="s">
        <v>12</v>
      </c>
      <c r="E14" s="62"/>
      <c r="F14" s="63"/>
      <c r="G14" s="63">
        <v>0.12</v>
      </c>
      <c r="H14" s="63">
        <v>0.12</v>
      </c>
      <c r="I14" s="63">
        <v>0.13</v>
      </c>
      <c r="J14" s="63">
        <v>0.13</v>
      </c>
      <c r="K14" s="63">
        <v>0.13</v>
      </c>
      <c r="L14" s="63">
        <v>0.14</v>
      </c>
      <c r="M14" s="63">
        <v>0.15</v>
      </c>
      <c r="N14" s="63">
        <v>0.15</v>
      </c>
      <c r="O14" s="63">
        <v>0.17</v>
      </c>
      <c r="P14" s="63">
        <v>0.21</v>
      </c>
      <c r="Q14" s="63">
        <v>0.21</v>
      </c>
      <c r="R14" s="63">
        <v>0.21</v>
      </c>
      <c r="S14" s="63">
        <v>0.21</v>
      </c>
      <c r="T14" s="63">
        <v>0.23</v>
      </c>
      <c r="U14" s="63">
        <v>0.24</v>
      </c>
      <c r="V14" s="63">
        <v>0.23</v>
      </c>
      <c r="W14" s="63">
        <v>0.24</v>
      </c>
      <c r="X14" s="63">
        <v>0.26</v>
      </c>
      <c r="Y14" s="63">
        <v>0.24</v>
      </c>
      <c r="Z14" s="63">
        <v>0.21</v>
      </c>
      <c r="AA14" s="63">
        <v>0.23</v>
      </c>
      <c r="AB14" s="63">
        <v>0.25</v>
      </c>
      <c r="AC14" s="63">
        <v>0.26</v>
      </c>
      <c r="AD14" s="63">
        <v>0.24</v>
      </c>
    </row>
    <row r="15" spans="1:30" s="73" customFormat="1" ht="14.25" customHeight="1">
      <c r="A15" s="69"/>
      <c r="B15" s="69"/>
      <c r="C15" s="69"/>
      <c r="D15" s="70" t="s">
        <v>101</v>
      </c>
      <c r="E15" s="71"/>
      <c r="F15" s="72"/>
      <c r="G15" s="72">
        <v>0.12</v>
      </c>
      <c r="H15" s="72">
        <v>0.12</v>
      </c>
      <c r="I15" s="72">
        <v>0.13</v>
      </c>
      <c r="J15" s="72">
        <v>0.13</v>
      </c>
      <c r="K15" s="72">
        <v>0.13</v>
      </c>
      <c r="L15" s="72">
        <v>0.14</v>
      </c>
      <c r="M15" s="72">
        <v>0.15</v>
      </c>
      <c r="N15" s="72">
        <v>0.15</v>
      </c>
      <c r="O15" s="72">
        <v>0.16</v>
      </c>
      <c r="P15" s="72">
        <v>0.21</v>
      </c>
      <c r="Q15" s="72">
        <v>0.2</v>
      </c>
      <c r="R15" s="72">
        <v>0.2</v>
      </c>
      <c r="S15" s="72">
        <v>0.21</v>
      </c>
      <c r="T15" s="72">
        <v>0.23</v>
      </c>
      <c r="U15" s="72">
        <v>0.24</v>
      </c>
      <c r="V15" s="72">
        <v>0.23</v>
      </c>
      <c r="W15" s="72">
        <v>0.24</v>
      </c>
      <c r="X15" s="72">
        <v>0.27</v>
      </c>
      <c r="Y15" s="72">
        <v>0.23</v>
      </c>
      <c r="Z15" s="72">
        <v>0.23</v>
      </c>
      <c r="AA15" s="72">
        <v>0.27</v>
      </c>
      <c r="AB15" s="72">
        <v>0.25</v>
      </c>
      <c r="AC15" s="72">
        <v>0.27</v>
      </c>
      <c r="AD15" s="72">
        <v>0.24</v>
      </c>
    </row>
    <row r="16" spans="1:30" s="8" customFormat="1" ht="13.5" customHeight="1">
      <c r="A16" s="60"/>
      <c r="B16" s="60"/>
      <c r="C16" s="60"/>
      <c r="D16" s="68" t="s">
        <v>102</v>
      </c>
      <c r="E16" s="66"/>
      <c r="F16" s="67"/>
      <c r="G16" s="67">
        <v>0.09</v>
      </c>
      <c r="H16" s="67">
        <v>0.08</v>
      </c>
      <c r="I16" s="67">
        <v>0.09</v>
      </c>
      <c r="J16" s="67">
        <v>0.08</v>
      </c>
      <c r="K16" s="67">
        <v>0.08</v>
      </c>
      <c r="L16" s="67">
        <v>0.1</v>
      </c>
      <c r="M16" s="67">
        <v>0.1</v>
      </c>
      <c r="N16" s="67">
        <v>0.12</v>
      </c>
      <c r="O16" s="67">
        <v>0.12</v>
      </c>
      <c r="P16" s="67">
        <v>0.14</v>
      </c>
      <c r="Q16" s="67">
        <v>0.14</v>
      </c>
      <c r="R16" s="67">
        <v>0.14</v>
      </c>
      <c r="S16" s="67">
        <v>0.15</v>
      </c>
      <c r="T16" s="67">
        <v>0.16</v>
      </c>
      <c r="U16" s="67">
        <v>0.18</v>
      </c>
      <c r="V16" s="67">
        <v>0.17</v>
      </c>
      <c r="W16" s="67">
        <v>0.18</v>
      </c>
      <c r="X16" s="67">
        <v>0.18</v>
      </c>
      <c r="Y16" s="67">
        <v>0.15</v>
      </c>
      <c r="Z16" s="67">
        <v>0.15</v>
      </c>
      <c r="AA16" s="67">
        <v>0.18</v>
      </c>
      <c r="AB16" s="67">
        <v>0.16</v>
      </c>
      <c r="AC16" s="67">
        <v>0.17</v>
      </c>
      <c r="AD16" s="67">
        <v>0.16</v>
      </c>
    </row>
    <row r="17" spans="1:30" s="8" customFormat="1" ht="13.5" customHeight="1">
      <c r="A17" s="60"/>
      <c r="B17" s="60"/>
      <c r="C17" s="60"/>
      <c r="D17" s="68" t="s">
        <v>103</v>
      </c>
      <c r="E17" s="66"/>
      <c r="F17" s="67"/>
      <c r="G17" s="67">
        <v>0.03</v>
      </c>
      <c r="H17" s="67">
        <v>0.04</v>
      </c>
      <c r="I17" s="67">
        <v>0.04</v>
      </c>
      <c r="J17" s="67">
        <v>0.04</v>
      </c>
      <c r="K17" s="67">
        <v>0.05</v>
      </c>
      <c r="L17" s="67">
        <v>0.04</v>
      </c>
      <c r="M17" s="67">
        <v>0.05</v>
      </c>
      <c r="N17" s="67">
        <v>0.03</v>
      </c>
      <c r="O17" s="67">
        <v>0.04</v>
      </c>
      <c r="P17" s="67">
        <v>0.07</v>
      </c>
      <c r="Q17" s="67">
        <v>0.07</v>
      </c>
      <c r="R17" s="67">
        <v>0.06</v>
      </c>
      <c r="S17" s="67">
        <v>0.05</v>
      </c>
      <c r="T17" s="67">
        <v>0.06</v>
      </c>
      <c r="U17" s="67">
        <v>0.06</v>
      </c>
      <c r="V17" s="67">
        <v>0.06</v>
      </c>
      <c r="W17" s="67">
        <v>0.06</v>
      </c>
      <c r="X17" s="67">
        <v>0.1</v>
      </c>
      <c r="Y17" s="67">
        <v>0.08</v>
      </c>
      <c r="Z17" s="67">
        <v>0.08</v>
      </c>
      <c r="AA17" s="67">
        <v>0.09</v>
      </c>
      <c r="AB17" s="67">
        <v>0.09</v>
      </c>
      <c r="AC17" s="67">
        <v>0.09</v>
      </c>
      <c r="AD17" s="67">
        <v>0.08</v>
      </c>
    </row>
    <row r="18" spans="1:30" s="73" customFormat="1" ht="14.25" customHeight="1">
      <c r="A18" s="69"/>
      <c r="B18" s="69"/>
      <c r="C18" s="69"/>
      <c r="D18" s="70" t="s">
        <v>104</v>
      </c>
      <c r="E18" s="71"/>
      <c r="F18" s="72"/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0.01</v>
      </c>
      <c r="P18" s="72">
        <v>0.01</v>
      </c>
      <c r="Q18" s="72">
        <v>0.01</v>
      </c>
      <c r="R18" s="72">
        <v>0.01</v>
      </c>
      <c r="S18" s="72">
        <v>0</v>
      </c>
      <c r="T18" s="72">
        <v>0.01</v>
      </c>
      <c r="U18" s="72">
        <v>0.01</v>
      </c>
      <c r="V18" s="72">
        <v>0.01</v>
      </c>
      <c r="W18" s="72">
        <v>0</v>
      </c>
      <c r="X18" s="72">
        <v>-0.01</v>
      </c>
      <c r="Y18" s="72">
        <v>0.01</v>
      </c>
      <c r="Z18" s="72">
        <v>-0.02</v>
      </c>
      <c r="AA18" s="72">
        <v>-0.03</v>
      </c>
      <c r="AB18" s="72">
        <v>0</v>
      </c>
      <c r="AC18" s="72">
        <v>-0.01</v>
      </c>
      <c r="AD18" s="72">
        <v>0</v>
      </c>
    </row>
    <row r="19" spans="1:30" s="15" customFormat="1" ht="6.75" customHeight="1">
      <c r="A19" s="5"/>
      <c r="B19" s="5"/>
      <c r="C19" s="5"/>
      <c r="D19" s="5"/>
      <c r="E19" s="5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</row>
    <row r="20" spans="1:30" s="8" customFormat="1" ht="14.25" customHeight="1">
      <c r="A20" s="60"/>
      <c r="B20" s="60"/>
      <c r="C20" s="60"/>
      <c r="D20" s="61" t="s">
        <v>13</v>
      </c>
      <c r="E20" s="62"/>
      <c r="F20" s="63"/>
      <c r="G20" s="63">
        <v>-0.17</v>
      </c>
      <c r="H20" s="63">
        <v>-0.17</v>
      </c>
      <c r="I20" s="63">
        <v>-0.15</v>
      </c>
      <c r="J20" s="63">
        <v>-0.15</v>
      </c>
      <c r="K20" s="63">
        <v>-0.14</v>
      </c>
      <c r="L20" s="63">
        <v>-0.13</v>
      </c>
      <c r="M20" s="63">
        <v>-0.13</v>
      </c>
      <c r="N20" s="63">
        <v>-0.11</v>
      </c>
      <c r="O20" s="63">
        <v>-0.09</v>
      </c>
      <c r="P20" s="63">
        <v>-0.15</v>
      </c>
      <c r="Q20" s="63">
        <v>-0.16</v>
      </c>
      <c r="R20" s="63">
        <v>-0.16</v>
      </c>
      <c r="S20" s="63">
        <v>-0.14</v>
      </c>
      <c r="T20" s="63">
        <v>-0.17</v>
      </c>
      <c r="U20" s="63">
        <v>-0.16</v>
      </c>
      <c r="V20" s="63">
        <v>-0.16</v>
      </c>
      <c r="W20" s="63">
        <v>-0.19</v>
      </c>
      <c r="X20" s="63">
        <v>-0.19</v>
      </c>
      <c r="Y20" s="63">
        <v>-0.13</v>
      </c>
      <c r="Z20" s="63">
        <v>-0.14</v>
      </c>
      <c r="AA20" s="63">
        <v>-0.14</v>
      </c>
      <c r="AB20" s="63">
        <v>-0.17</v>
      </c>
      <c r="AC20" s="63">
        <v>-0.16</v>
      </c>
      <c r="AD20" s="63">
        <v>-0.15</v>
      </c>
    </row>
    <row r="21" spans="1:30" s="73" customFormat="1" ht="14.25" customHeight="1">
      <c r="A21" s="69"/>
      <c r="B21" s="69"/>
      <c r="C21" s="69"/>
      <c r="D21" s="70" t="s">
        <v>105</v>
      </c>
      <c r="E21" s="71"/>
      <c r="F21" s="72"/>
      <c r="G21" s="72">
        <v>0.05</v>
      </c>
      <c r="H21" s="72">
        <v>0.05</v>
      </c>
      <c r="I21" s="72">
        <v>0.07</v>
      </c>
      <c r="J21" s="72">
        <v>0.06</v>
      </c>
      <c r="K21" s="72">
        <v>0.08</v>
      </c>
      <c r="L21" s="72">
        <v>0.1</v>
      </c>
      <c r="M21" s="72">
        <v>0.11</v>
      </c>
      <c r="N21" s="72">
        <v>0.11</v>
      </c>
      <c r="O21" s="72">
        <v>0.14</v>
      </c>
      <c r="P21" s="72">
        <v>0.11</v>
      </c>
      <c r="Q21" s="72">
        <v>0.1</v>
      </c>
      <c r="R21" s="72">
        <v>0.11</v>
      </c>
      <c r="S21" s="72">
        <v>0.13</v>
      </c>
      <c r="T21" s="72">
        <v>0.12</v>
      </c>
      <c r="U21" s="72">
        <v>0.13</v>
      </c>
      <c r="V21" s="72">
        <v>0.14</v>
      </c>
      <c r="W21" s="72">
        <v>0.13</v>
      </c>
      <c r="X21" s="72">
        <v>0.15</v>
      </c>
      <c r="Y21" s="72">
        <v>0.21</v>
      </c>
      <c r="Z21" s="72">
        <v>0.21</v>
      </c>
      <c r="AA21" s="72">
        <v>0.22</v>
      </c>
      <c r="AB21" s="72">
        <v>0.19</v>
      </c>
      <c r="AC21" s="72">
        <v>0.2</v>
      </c>
      <c r="AD21" s="72">
        <v>0.22</v>
      </c>
    </row>
    <row r="22" spans="1:30" s="8" customFormat="1" ht="13.5" customHeight="1">
      <c r="A22" s="60"/>
      <c r="B22" s="60"/>
      <c r="C22" s="60"/>
      <c r="D22" s="68" t="s">
        <v>106</v>
      </c>
      <c r="E22" s="66"/>
      <c r="F22" s="67"/>
      <c r="G22" s="67">
        <v>0.03</v>
      </c>
      <c r="H22" s="67">
        <v>0.03</v>
      </c>
      <c r="I22" s="67">
        <v>0.04</v>
      </c>
      <c r="J22" s="67">
        <v>0.03</v>
      </c>
      <c r="K22" s="67">
        <v>0.03</v>
      </c>
      <c r="L22" s="67">
        <v>0.04</v>
      </c>
      <c r="M22" s="67">
        <v>0.04</v>
      </c>
      <c r="N22" s="67">
        <v>0.05</v>
      </c>
      <c r="O22" s="67">
        <v>0.05</v>
      </c>
      <c r="P22" s="67">
        <v>0.06</v>
      </c>
      <c r="Q22" s="67">
        <v>0.04</v>
      </c>
      <c r="R22" s="67">
        <v>0.05</v>
      </c>
      <c r="S22" s="67">
        <v>0.07</v>
      </c>
      <c r="T22" s="67">
        <v>0.07</v>
      </c>
      <c r="U22" s="67">
        <v>0.08</v>
      </c>
      <c r="V22" s="67">
        <v>0.08</v>
      </c>
      <c r="W22" s="67">
        <v>0.07</v>
      </c>
      <c r="X22" s="67">
        <v>0.06</v>
      </c>
      <c r="Y22" s="67">
        <v>0.11</v>
      </c>
      <c r="Z22" s="67">
        <v>0.12</v>
      </c>
      <c r="AA22" s="67">
        <v>0.12</v>
      </c>
      <c r="AB22" s="67">
        <v>0.14</v>
      </c>
      <c r="AC22" s="67">
        <v>0.14</v>
      </c>
      <c r="AD22" s="67">
        <v>0.16</v>
      </c>
    </row>
    <row r="23" spans="1:30" s="8" customFormat="1" ht="13.5" customHeight="1">
      <c r="A23" s="60"/>
      <c r="B23" s="60"/>
      <c r="C23" s="60"/>
      <c r="D23" s="68" t="s">
        <v>107</v>
      </c>
      <c r="E23" s="66"/>
      <c r="F23" s="67"/>
      <c r="G23" s="67">
        <v>0.03</v>
      </c>
      <c r="H23" s="67">
        <v>0.02</v>
      </c>
      <c r="I23" s="67">
        <v>0.03</v>
      </c>
      <c r="J23" s="67">
        <v>0.03</v>
      </c>
      <c r="K23" s="67">
        <v>0.05</v>
      </c>
      <c r="L23" s="67">
        <v>0.07</v>
      </c>
      <c r="M23" s="67">
        <v>0.07</v>
      </c>
      <c r="N23" s="67">
        <v>0.06</v>
      </c>
      <c r="O23" s="67">
        <v>0.09</v>
      </c>
      <c r="P23" s="67">
        <v>0.06</v>
      </c>
      <c r="Q23" s="67">
        <v>0.07</v>
      </c>
      <c r="R23" s="67">
        <v>0.06</v>
      </c>
      <c r="S23" s="67">
        <v>0.05</v>
      </c>
      <c r="T23" s="67">
        <v>0.05</v>
      </c>
      <c r="U23" s="67">
        <v>0.05</v>
      </c>
      <c r="V23" s="67">
        <v>0.06</v>
      </c>
      <c r="W23" s="67">
        <v>0.07</v>
      </c>
      <c r="X23" s="67">
        <v>0.1</v>
      </c>
      <c r="Y23" s="67">
        <v>0.09</v>
      </c>
      <c r="Z23" s="67">
        <v>0.1</v>
      </c>
      <c r="AA23" s="67">
        <v>0.1</v>
      </c>
      <c r="AB23" s="67">
        <v>0.05</v>
      </c>
      <c r="AC23" s="67">
        <v>0.06</v>
      </c>
      <c r="AD23" s="67">
        <v>0.07</v>
      </c>
    </row>
    <row r="24" spans="1:30" s="73" customFormat="1" ht="14.25" customHeight="1">
      <c r="A24" s="69"/>
      <c r="B24" s="69"/>
      <c r="C24" s="69"/>
      <c r="D24" s="70" t="s">
        <v>108</v>
      </c>
      <c r="E24" s="71"/>
      <c r="F24" s="72"/>
      <c r="G24" s="72">
        <v>0.22</v>
      </c>
      <c r="H24" s="72">
        <v>0.22</v>
      </c>
      <c r="I24" s="72">
        <v>0.22</v>
      </c>
      <c r="J24" s="72">
        <v>0.21</v>
      </c>
      <c r="K24" s="72">
        <v>0.22</v>
      </c>
      <c r="L24" s="72">
        <v>0.23</v>
      </c>
      <c r="M24" s="72">
        <v>0.24</v>
      </c>
      <c r="N24" s="72">
        <v>0.22</v>
      </c>
      <c r="O24" s="72">
        <v>0.22</v>
      </c>
      <c r="P24" s="72">
        <v>0.26</v>
      </c>
      <c r="Q24" s="72">
        <v>0.26</v>
      </c>
      <c r="R24" s="72">
        <v>0.27</v>
      </c>
      <c r="S24" s="72">
        <v>0.27</v>
      </c>
      <c r="T24" s="72">
        <v>0.29</v>
      </c>
      <c r="U24" s="72">
        <v>0.29</v>
      </c>
      <c r="V24" s="72">
        <v>0.3</v>
      </c>
      <c r="W24" s="72">
        <v>0.32</v>
      </c>
      <c r="X24" s="72">
        <v>0.34</v>
      </c>
      <c r="Y24" s="72">
        <v>0.33</v>
      </c>
      <c r="Z24" s="72">
        <v>0.35</v>
      </c>
      <c r="AA24" s="72">
        <v>0.36</v>
      </c>
      <c r="AB24" s="72">
        <v>0.36</v>
      </c>
      <c r="AC24" s="72">
        <v>0.35</v>
      </c>
      <c r="AD24" s="72">
        <v>0.38</v>
      </c>
    </row>
    <row r="25" spans="1:30" s="8" customFormat="1" ht="13.5" customHeight="1">
      <c r="A25" s="60"/>
      <c r="B25" s="60"/>
      <c r="C25" s="60"/>
      <c r="D25" s="68" t="s">
        <v>106</v>
      </c>
      <c r="E25" s="66"/>
      <c r="F25" s="67"/>
      <c r="G25" s="67">
        <v>0.13</v>
      </c>
      <c r="H25" s="67">
        <v>0.12</v>
      </c>
      <c r="I25" s="67">
        <v>0.13</v>
      </c>
      <c r="J25" s="67">
        <v>0.12</v>
      </c>
      <c r="K25" s="67">
        <v>0.12</v>
      </c>
      <c r="L25" s="67">
        <v>0.13</v>
      </c>
      <c r="M25" s="67">
        <v>0.13</v>
      </c>
      <c r="N25" s="67">
        <v>0.13</v>
      </c>
      <c r="O25" s="67">
        <v>0.14</v>
      </c>
      <c r="P25" s="67">
        <v>0.17</v>
      </c>
      <c r="Q25" s="67">
        <v>0.17</v>
      </c>
      <c r="R25" s="67">
        <v>0.18</v>
      </c>
      <c r="S25" s="67">
        <v>0.19</v>
      </c>
      <c r="T25" s="67">
        <v>0.21</v>
      </c>
      <c r="U25" s="67">
        <v>0.21</v>
      </c>
      <c r="V25" s="67">
        <v>0.21</v>
      </c>
      <c r="W25" s="67">
        <v>0.2</v>
      </c>
      <c r="X25" s="67">
        <v>0.22</v>
      </c>
      <c r="Y25" s="67">
        <v>0.22</v>
      </c>
      <c r="Z25" s="67">
        <v>0.24</v>
      </c>
      <c r="AA25" s="67">
        <v>0.26</v>
      </c>
      <c r="AB25" s="67">
        <v>0.31</v>
      </c>
      <c r="AC25" s="67">
        <v>0.3</v>
      </c>
      <c r="AD25" s="67">
        <v>0.31</v>
      </c>
    </row>
    <row r="26" spans="1:30" s="8" customFormat="1" ht="13.5" customHeight="1" thickBot="1">
      <c r="A26" s="60"/>
      <c r="B26" s="60"/>
      <c r="C26" s="60"/>
      <c r="D26" s="74" t="s">
        <v>107</v>
      </c>
      <c r="E26" s="75"/>
      <c r="F26" s="76"/>
      <c r="G26" s="76">
        <v>0.09</v>
      </c>
      <c r="H26" s="76">
        <v>0.1</v>
      </c>
      <c r="I26" s="76">
        <v>0.09</v>
      </c>
      <c r="J26" s="76">
        <v>0.1</v>
      </c>
      <c r="K26" s="76">
        <v>0.1</v>
      </c>
      <c r="L26" s="76">
        <v>0.1</v>
      </c>
      <c r="M26" s="76">
        <v>0.1</v>
      </c>
      <c r="N26" s="76">
        <v>0.1</v>
      </c>
      <c r="O26" s="76">
        <v>0.09</v>
      </c>
      <c r="P26" s="76">
        <v>0.1</v>
      </c>
      <c r="Q26" s="76">
        <v>0.09</v>
      </c>
      <c r="R26" s="76">
        <v>0.08</v>
      </c>
      <c r="S26" s="76">
        <v>0.08</v>
      </c>
      <c r="T26" s="76">
        <v>0.07</v>
      </c>
      <c r="U26" s="76">
        <v>0.09</v>
      </c>
      <c r="V26" s="76">
        <v>0.09</v>
      </c>
      <c r="W26" s="76">
        <v>0.12</v>
      </c>
      <c r="X26" s="76">
        <v>0.13</v>
      </c>
      <c r="Y26" s="76">
        <v>0.11</v>
      </c>
      <c r="Z26" s="76">
        <v>0.11</v>
      </c>
      <c r="AA26" s="76">
        <v>0.1</v>
      </c>
      <c r="AB26" s="76">
        <v>0.05</v>
      </c>
      <c r="AC26" s="76">
        <v>0.05</v>
      </c>
      <c r="AD26" s="76">
        <v>0.07</v>
      </c>
    </row>
    <row r="27" spans="2:30" s="77" customFormat="1" ht="13.5" thickTop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4:30" s="51" customFormat="1" ht="18">
      <c r="D28" s="139" t="s">
        <v>143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</row>
    <row r="29" spans="4:30" s="78" customFormat="1" ht="12.75">
      <c r="D29" s="79" t="s">
        <v>99</v>
      </c>
      <c r="E29" s="80"/>
      <c r="F29" s="81"/>
      <c r="G29" s="81"/>
      <c r="H29" s="81">
        <v>0.084</v>
      </c>
      <c r="I29" s="81">
        <v>0.085</v>
      </c>
      <c r="J29" s="81">
        <v>0.132</v>
      </c>
      <c r="K29" s="81">
        <v>0.022</v>
      </c>
      <c r="L29" s="81">
        <v>0.074</v>
      </c>
      <c r="M29" s="81">
        <v>0.094</v>
      </c>
      <c r="N29" s="81">
        <v>0.092</v>
      </c>
      <c r="O29" s="81">
        <v>0.076</v>
      </c>
      <c r="P29" s="81">
        <v>0.112</v>
      </c>
      <c r="Q29" s="81">
        <v>0.062</v>
      </c>
      <c r="R29" s="81">
        <v>0.073</v>
      </c>
      <c r="S29" s="81">
        <v>0.08</v>
      </c>
      <c r="T29" s="81">
        <v>0.086</v>
      </c>
      <c r="U29" s="81">
        <v>0.047</v>
      </c>
      <c r="V29" s="81">
        <v>0.062</v>
      </c>
      <c r="W29" s="81">
        <v>0.089</v>
      </c>
      <c r="X29" s="81">
        <v>0.06</v>
      </c>
      <c r="Y29" s="81">
        <v>0.039</v>
      </c>
      <c r="Z29" s="81">
        <v>0.085</v>
      </c>
      <c r="AA29" s="81">
        <v>0.095</v>
      </c>
      <c r="AB29" s="81">
        <v>-0.034</v>
      </c>
      <c r="AC29" s="81">
        <v>0.109</v>
      </c>
      <c r="AD29" s="81">
        <v>0.082</v>
      </c>
    </row>
    <row r="30" spans="2:30" s="77" customFormat="1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4:30" s="78" customFormat="1" ht="12.75">
      <c r="D31" s="79" t="s">
        <v>9</v>
      </c>
      <c r="E31" s="80"/>
      <c r="F31" s="82"/>
      <c r="G31" s="82"/>
      <c r="H31" s="82">
        <v>0.109</v>
      </c>
      <c r="I31" s="82">
        <v>0.05</v>
      </c>
      <c r="J31" s="82">
        <v>0.137</v>
      </c>
      <c r="K31" s="82">
        <v>-0.024</v>
      </c>
      <c r="L31" s="82">
        <v>0.071</v>
      </c>
      <c r="M31" s="82">
        <v>0.088</v>
      </c>
      <c r="N31" s="82">
        <v>0.101</v>
      </c>
      <c r="O31" s="82">
        <v>0.023</v>
      </c>
      <c r="P31" s="82">
        <v>0.07</v>
      </c>
      <c r="Q31" s="82">
        <v>0.101</v>
      </c>
      <c r="R31" s="82">
        <v>0.062</v>
      </c>
      <c r="S31" s="82">
        <v>0.082</v>
      </c>
      <c r="T31" s="82">
        <v>0.079</v>
      </c>
      <c r="U31" s="82">
        <v>0.035</v>
      </c>
      <c r="V31" s="82">
        <v>0.085</v>
      </c>
      <c r="W31" s="82">
        <v>0.109</v>
      </c>
      <c r="X31" s="82">
        <v>0.05</v>
      </c>
      <c r="Y31" s="82">
        <v>0.006</v>
      </c>
      <c r="Z31" s="82">
        <v>0.102</v>
      </c>
      <c r="AA31" s="82">
        <v>0.075</v>
      </c>
      <c r="AB31" s="82">
        <v>-0.038</v>
      </c>
      <c r="AC31" s="82">
        <v>0.097</v>
      </c>
      <c r="AD31" s="82">
        <v>0.116</v>
      </c>
    </row>
    <row r="32" spans="4:30" s="78" customFormat="1" ht="12.75">
      <c r="D32" s="83" t="s">
        <v>10</v>
      </c>
      <c r="E32" s="84"/>
      <c r="F32" s="85"/>
      <c r="G32" s="85"/>
      <c r="H32" s="85">
        <v>0.044</v>
      </c>
      <c r="I32" s="85">
        <v>0.093</v>
      </c>
      <c r="J32" s="85">
        <v>0.14</v>
      </c>
      <c r="K32" s="85">
        <v>0.118</v>
      </c>
      <c r="L32" s="85">
        <v>0.096</v>
      </c>
      <c r="M32" s="85">
        <v>0.095</v>
      </c>
      <c r="N32" s="85">
        <v>0.094</v>
      </c>
      <c r="O32" s="85">
        <v>0.012</v>
      </c>
      <c r="P32" s="85">
        <v>0.023</v>
      </c>
      <c r="Q32" s="85">
        <v>0.116</v>
      </c>
      <c r="R32" s="85">
        <v>0.104</v>
      </c>
      <c r="S32" s="85">
        <v>0.039</v>
      </c>
      <c r="T32" s="85">
        <v>0.158</v>
      </c>
      <c r="U32" s="85">
        <v>-0.002</v>
      </c>
      <c r="V32" s="85">
        <v>0.207</v>
      </c>
      <c r="W32" s="85">
        <v>0.051</v>
      </c>
      <c r="X32" s="85">
        <v>0.092</v>
      </c>
      <c r="Y32" s="85">
        <v>0.073</v>
      </c>
      <c r="Z32" s="85">
        <v>0.05</v>
      </c>
      <c r="AA32" s="85">
        <v>0.176</v>
      </c>
      <c r="AB32" s="85">
        <v>0.019</v>
      </c>
      <c r="AC32" s="85">
        <v>0.137</v>
      </c>
      <c r="AD32" s="85">
        <v>0.106</v>
      </c>
    </row>
    <row r="33" spans="4:30" s="78" customFormat="1" ht="12.75">
      <c r="D33" s="83" t="s">
        <v>100</v>
      </c>
      <c r="E33" s="84"/>
      <c r="F33" s="85"/>
      <c r="G33" s="85"/>
      <c r="H33" s="85">
        <v>0.118</v>
      </c>
      <c r="I33" s="85">
        <v>0.044</v>
      </c>
      <c r="J33" s="85">
        <v>0.136</v>
      </c>
      <c r="K33" s="85">
        <v>-0.045</v>
      </c>
      <c r="L33" s="85">
        <v>0.067</v>
      </c>
      <c r="M33" s="85">
        <v>0.087</v>
      </c>
      <c r="N33" s="85">
        <v>0.102</v>
      </c>
      <c r="O33" s="85">
        <v>0.025</v>
      </c>
      <c r="P33" s="85">
        <v>0.078</v>
      </c>
      <c r="Q33" s="85">
        <v>0.099</v>
      </c>
      <c r="R33" s="85">
        <v>0.056</v>
      </c>
      <c r="S33" s="85">
        <v>0.09</v>
      </c>
      <c r="T33" s="85">
        <v>0.066</v>
      </c>
      <c r="U33" s="85">
        <v>0.042</v>
      </c>
      <c r="V33" s="85">
        <v>0.064</v>
      </c>
      <c r="W33" s="85">
        <v>0.12</v>
      </c>
      <c r="X33" s="85">
        <v>0.042</v>
      </c>
      <c r="Y33" s="85">
        <v>-0.007</v>
      </c>
      <c r="Z33" s="85">
        <v>0.112</v>
      </c>
      <c r="AA33" s="85">
        <v>0.055</v>
      </c>
      <c r="AB33" s="85">
        <v>-0.05</v>
      </c>
      <c r="AC33" s="85">
        <v>0.088</v>
      </c>
      <c r="AD33" s="85">
        <v>0.119</v>
      </c>
    </row>
    <row r="34" spans="2:30" s="77" customFormat="1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4:30" s="78" customFormat="1" ht="12.75">
      <c r="D35" s="79" t="s">
        <v>12</v>
      </c>
      <c r="E35" s="80"/>
      <c r="F35" s="82"/>
      <c r="G35" s="82"/>
      <c r="H35" s="82">
        <v>0.167</v>
      </c>
      <c r="I35" s="82">
        <v>0.001</v>
      </c>
      <c r="J35" s="82">
        <v>0.077</v>
      </c>
      <c r="K35" s="82">
        <v>0.099</v>
      </c>
      <c r="L35" s="82">
        <v>0.119</v>
      </c>
      <c r="M35" s="82">
        <v>0.161</v>
      </c>
      <c r="N35" s="82">
        <v>0.286</v>
      </c>
      <c r="O35" s="82">
        <v>0.269</v>
      </c>
      <c r="P35" s="82">
        <v>0.32</v>
      </c>
      <c r="Q35" s="82">
        <v>0.028</v>
      </c>
      <c r="R35" s="82">
        <v>0.071</v>
      </c>
      <c r="S35" s="82">
        <v>0.093</v>
      </c>
      <c r="T35" s="82">
        <v>0.223</v>
      </c>
      <c r="U35" s="82">
        <v>0.077</v>
      </c>
      <c r="V35" s="82">
        <v>0.054</v>
      </c>
      <c r="W35" s="82">
        <v>0.179</v>
      </c>
      <c r="X35" s="82">
        <v>0.085</v>
      </c>
      <c r="Y35" s="82">
        <v>-0.045</v>
      </c>
      <c r="Z35" s="82">
        <v>0.004</v>
      </c>
      <c r="AA35" s="82">
        <v>0.207</v>
      </c>
      <c r="AB35" s="82">
        <v>0.035</v>
      </c>
      <c r="AC35" s="82">
        <v>0.114</v>
      </c>
      <c r="AD35" s="82">
        <v>-0.101</v>
      </c>
    </row>
    <row r="36" spans="4:30" s="86" customFormat="1" ht="12.75">
      <c r="D36" s="87" t="s">
        <v>101</v>
      </c>
      <c r="F36" s="88"/>
      <c r="G36" s="88"/>
      <c r="H36" s="88">
        <v>0.167</v>
      </c>
      <c r="I36" s="88">
        <v>0.001</v>
      </c>
      <c r="J36" s="88">
        <v>0.077</v>
      </c>
      <c r="K36" s="88">
        <v>0.099</v>
      </c>
      <c r="L36" s="88">
        <v>0.119</v>
      </c>
      <c r="M36" s="88">
        <v>0.161</v>
      </c>
      <c r="N36" s="88">
        <v>0.244</v>
      </c>
      <c r="O36" s="88">
        <v>0.277</v>
      </c>
      <c r="P36" s="88">
        <v>0.327</v>
      </c>
      <c r="Q36" s="88">
        <v>0.027</v>
      </c>
      <c r="R36" s="88">
        <v>0.07</v>
      </c>
      <c r="S36" s="88">
        <v>0.093</v>
      </c>
      <c r="T36" s="88">
        <v>0.219</v>
      </c>
      <c r="U36" s="88">
        <v>0.072</v>
      </c>
      <c r="V36" s="88">
        <v>0.049</v>
      </c>
      <c r="W36" s="88">
        <v>0.188</v>
      </c>
      <c r="X36" s="88">
        <v>0.09</v>
      </c>
      <c r="Y36" s="88">
        <v>-0.102</v>
      </c>
      <c r="Z36" s="88">
        <v>0.06</v>
      </c>
      <c r="AA36" s="88">
        <v>0.321</v>
      </c>
      <c r="AB36" s="88">
        <v>-0.045</v>
      </c>
      <c r="AC36" s="88">
        <v>0.165</v>
      </c>
      <c r="AD36" s="88">
        <v>-0.042</v>
      </c>
    </row>
    <row r="37" spans="4:30" s="78" customFormat="1" ht="12.75">
      <c r="D37" s="83" t="s">
        <v>102</v>
      </c>
      <c r="E37" s="84"/>
      <c r="F37" s="85"/>
      <c r="G37" s="85"/>
      <c r="H37" s="85">
        <v>0.038</v>
      </c>
      <c r="I37" s="85">
        <v>0.111</v>
      </c>
      <c r="J37" s="85">
        <v>0.054</v>
      </c>
      <c r="K37" s="85">
        <v>0.119</v>
      </c>
      <c r="L37" s="85">
        <v>0.253</v>
      </c>
      <c r="M37" s="85">
        <v>0.125</v>
      </c>
      <c r="N37" s="85">
        <v>0.221</v>
      </c>
      <c r="O37" s="85">
        <v>0.156</v>
      </c>
      <c r="P37" s="85">
        <v>0.295</v>
      </c>
      <c r="Q37" s="85">
        <v>0.013</v>
      </c>
      <c r="R37" s="85">
        <v>0.091</v>
      </c>
      <c r="S37" s="85">
        <v>0.245</v>
      </c>
      <c r="T37" s="85">
        <v>0.154</v>
      </c>
      <c r="U37" s="85">
        <v>0.113</v>
      </c>
      <c r="V37" s="85">
        <v>0.052</v>
      </c>
      <c r="W37" s="85">
        <v>0.157</v>
      </c>
      <c r="X37" s="85">
        <v>0.026</v>
      </c>
      <c r="Y37" s="85">
        <v>-0.098</v>
      </c>
      <c r="Z37" s="85">
        <v>0.048</v>
      </c>
      <c r="AA37" s="85">
        <v>0.328</v>
      </c>
      <c r="AB37" s="85">
        <v>-0.057</v>
      </c>
      <c r="AC37" s="85">
        <v>0.152</v>
      </c>
      <c r="AD37" s="85">
        <v>-0.057</v>
      </c>
    </row>
    <row r="38" spans="4:30" s="78" customFormat="1" ht="12.75">
      <c r="D38" s="83" t="s">
        <v>103</v>
      </c>
      <c r="E38" s="84"/>
      <c r="F38" s="85"/>
      <c r="G38" s="85"/>
      <c r="H38" s="85">
        <v>0.428</v>
      </c>
      <c r="I38" s="85">
        <v>-0.161</v>
      </c>
      <c r="J38" s="85">
        <v>0.121</v>
      </c>
      <c r="K38" s="85">
        <v>0.063</v>
      </c>
      <c r="L38" s="85">
        <v>-0.139</v>
      </c>
      <c r="M38" s="85">
        <v>0.259</v>
      </c>
      <c r="N38" s="85">
        <v>0.293</v>
      </c>
      <c r="O38" s="85">
        <v>0.534</v>
      </c>
      <c r="P38" s="85">
        <v>0.379</v>
      </c>
      <c r="Q38" s="85">
        <v>0.043</v>
      </c>
      <c r="R38" s="85">
        <v>0.04</v>
      </c>
      <c r="S38" s="85">
        <v>-0.141</v>
      </c>
      <c r="T38" s="85">
        <v>0.36</v>
      </c>
      <c r="U38" s="85">
        <v>0</v>
      </c>
      <c r="V38" s="85">
        <v>0.041</v>
      </c>
      <c r="W38" s="85">
        <v>0.266</v>
      </c>
      <c r="X38" s="85">
        <v>0.238</v>
      </c>
      <c r="Y38" s="85">
        <v>-0.11</v>
      </c>
      <c r="Z38" s="85">
        <v>0.084</v>
      </c>
      <c r="AA38" s="85">
        <v>0.306</v>
      </c>
      <c r="AB38" s="85">
        <v>-0.023</v>
      </c>
      <c r="AC38" s="85">
        <v>0.19</v>
      </c>
      <c r="AD38" s="85">
        <v>-0.015</v>
      </c>
    </row>
    <row r="39" spans="4:30" s="86" customFormat="1" ht="12.75">
      <c r="D39" s="87" t="s">
        <v>104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</row>
    <row r="40" spans="2:30" s="77" customFormat="1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4:30" s="78" customFormat="1" ht="12.75">
      <c r="D41" s="79" t="s">
        <v>13</v>
      </c>
      <c r="E41" s="80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4:30" s="86" customFormat="1" ht="12.75">
      <c r="D42" s="87" t="s">
        <v>105</v>
      </c>
      <c r="F42" s="88"/>
      <c r="G42" s="88"/>
      <c r="H42" s="88">
        <v>0.002</v>
      </c>
      <c r="I42" s="88">
        <v>0.399</v>
      </c>
      <c r="J42" s="88">
        <v>0.051</v>
      </c>
      <c r="K42" s="88">
        <v>0.204</v>
      </c>
      <c r="L42" s="88">
        <v>0.317</v>
      </c>
      <c r="M42" s="88">
        <v>0.112</v>
      </c>
      <c r="N42" s="88">
        <v>0.017</v>
      </c>
      <c r="O42" s="88">
        <v>0.44</v>
      </c>
      <c r="P42" s="88">
        <v>-0.114</v>
      </c>
      <c r="Q42" s="88">
        <v>-0.031</v>
      </c>
      <c r="R42" s="88">
        <v>0.082</v>
      </c>
      <c r="S42" s="88">
        <v>0.237</v>
      </c>
      <c r="T42" s="88">
        <v>0.09</v>
      </c>
      <c r="U42" s="88">
        <v>0.189</v>
      </c>
      <c r="V42" s="88">
        <v>0.072</v>
      </c>
      <c r="W42" s="88">
        <v>0.063</v>
      </c>
      <c r="X42" s="88">
        <v>0.129</v>
      </c>
      <c r="Y42" s="88">
        <v>0.433</v>
      </c>
      <c r="Z42" s="88">
        <v>0.102</v>
      </c>
      <c r="AA42" s="88">
        <v>0.199</v>
      </c>
      <c r="AB42" s="88">
        <v>-0.092</v>
      </c>
      <c r="AC42" s="88">
        <v>0.029</v>
      </c>
      <c r="AD42" s="88">
        <v>0.301</v>
      </c>
    </row>
    <row r="43" spans="4:30" s="78" customFormat="1" ht="12.75">
      <c r="D43" s="83" t="s">
        <v>106</v>
      </c>
      <c r="E43" s="84"/>
      <c r="F43" s="85"/>
      <c r="G43" s="85"/>
      <c r="H43" s="85">
        <v>0.062</v>
      </c>
      <c r="I43" s="85">
        <v>0.434</v>
      </c>
      <c r="J43" s="85">
        <v>-0.003</v>
      </c>
      <c r="K43" s="85">
        <v>-0.184</v>
      </c>
      <c r="L43" s="85">
        <v>0.204</v>
      </c>
      <c r="M43" s="85">
        <v>0.091</v>
      </c>
      <c r="N43" s="85">
        <v>-0.001</v>
      </c>
      <c r="O43" s="85">
        <v>0.156</v>
      </c>
      <c r="P43" s="85">
        <v>0.259</v>
      </c>
      <c r="Q43" s="85">
        <v>-0.273</v>
      </c>
      <c r="R43" s="85">
        <v>0.288</v>
      </c>
      <c r="S43" s="85">
        <v>0.621</v>
      </c>
      <c r="T43" s="85">
        <v>0.229</v>
      </c>
      <c r="U43" s="85">
        <v>0.244</v>
      </c>
      <c r="V43" s="85">
        <v>-0.094</v>
      </c>
      <c r="W43" s="85">
        <v>-0.019</v>
      </c>
      <c r="X43" s="85">
        <v>0.104</v>
      </c>
      <c r="Y43" s="85">
        <v>1.102</v>
      </c>
      <c r="Z43" s="85">
        <v>0.12</v>
      </c>
      <c r="AA43" s="85">
        <v>0.255</v>
      </c>
      <c r="AB43" s="85">
        <v>0.212</v>
      </c>
      <c r="AC43" s="85">
        <v>-0.047</v>
      </c>
      <c r="AD43" s="85">
        <v>0.329</v>
      </c>
    </row>
    <row r="44" spans="4:30" s="78" customFormat="1" ht="12.75">
      <c r="D44" s="83" t="s">
        <v>107</v>
      </c>
      <c r="E44" s="84"/>
      <c r="F44" s="85"/>
      <c r="G44" s="85"/>
      <c r="H44" s="85">
        <v>-0.092</v>
      </c>
      <c r="I44" s="85">
        <v>0.335</v>
      </c>
      <c r="J44" s="85">
        <v>0.157</v>
      </c>
      <c r="K44" s="85">
        <v>0.855</v>
      </c>
      <c r="L44" s="85">
        <v>0.401</v>
      </c>
      <c r="M44" s="85">
        <v>0.125</v>
      </c>
      <c r="N44" s="85">
        <v>0.049</v>
      </c>
      <c r="O44" s="85">
        <v>0.616</v>
      </c>
      <c r="P44" s="85">
        <v>-0.28</v>
      </c>
      <c r="Q44" s="85">
        <v>0.156</v>
      </c>
      <c r="R44" s="85">
        <v>-0.018</v>
      </c>
      <c r="S44" s="85">
        <v>-0.011</v>
      </c>
      <c r="T44" s="85">
        <v>-0.051</v>
      </c>
      <c r="U44" s="85">
        <v>0.112</v>
      </c>
      <c r="V44" s="85">
        <v>0.311</v>
      </c>
      <c r="W44" s="85">
        <v>0.144</v>
      </c>
      <c r="X44" s="85">
        <v>0.151</v>
      </c>
      <c r="Y44" s="85">
        <v>0.043</v>
      </c>
      <c r="Z44" s="85">
        <v>0.081</v>
      </c>
      <c r="AA44" s="85">
        <v>0.13</v>
      </c>
      <c r="AB44" s="85">
        <v>-0.502</v>
      </c>
      <c r="AC44" s="85">
        <v>0.276</v>
      </c>
      <c r="AD44" s="85">
        <v>0.234</v>
      </c>
    </row>
    <row r="45" spans="4:30" s="86" customFormat="1" ht="12.75">
      <c r="D45" s="87" t="s">
        <v>108</v>
      </c>
      <c r="F45" s="88"/>
      <c r="G45" s="88"/>
      <c r="H45" s="88">
        <v>0.245</v>
      </c>
      <c r="I45" s="88">
        <v>-0.052</v>
      </c>
      <c r="J45" s="88">
        <v>0.094</v>
      </c>
      <c r="K45" s="88">
        <v>-0.126</v>
      </c>
      <c r="L45" s="88">
        <v>0.21</v>
      </c>
      <c r="M45" s="88">
        <v>0.118</v>
      </c>
      <c r="N45" s="88">
        <v>0.234</v>
      </c>
      <c r="O45" s="88">
        <v>0.124</v>
      </c>
      <c r="P45" s="88">
        <v>-0.027</v>
      </c>
      <c r="Q45" s="88">
        <v>0.172</v>
      </c>
      <c r="R45" s="88">
        <v>0.023</v>
      </c>
      <c r="S45" s="88">
        <v>0.177</v>
      </c>
      <c r="T45" s="88">
        <v>0.188</v>
      </c>
      <c r="U45" s="88">
        <v>0.091</v>
      </c>
      <c r="V45" s="88">
        <v>0.146</v>
      </c>
      <c r="W45" s="88">
        <v>0.23</v>
      </c>
      <c r="X45" s="88">
        <v>0.076</v>
      </c>
      <c r="Y45" s="88">
        <v>0.058</v>
      </c>
      <c r="Z45" s="88">
        <v>0.081</v>
      </c>
      <c r="AA45" s="88">
        <v>0.181</v>
      </c>
      <c r="AB45" s="88">
        <v>-0.034</v>
      </c>
      <c r="AC45" s="88">
        <v>0.036</v>
      </c>
      <c r="AD45" s="88">
        <v>0.161</v>
      </c>
    </row>
    <row r="46" spans="4:30" s="78" customFormat="1" ht="12.75">
      <c r="D46" s="83" t="s">
        <v>106</v>
      </c>
      <c r="E46" s="84"/>
      <c r="F46" s="85"/>
      <c r="G46" s="85"/>
      <c r="H46" s="85">
        <v>0.164</v>
      </c>
      <c r="I46" s="85">
        <v>0.014</v>
      </c>
      <c r="J46" s="85">
        <v>0.011</v>
      </c>
      <c r="K46" s="85">
        <v>-0.123</v>
      </c>
      <c r="L46" s="85">
        <v>0.234</v>
      </c>
      <c r="M46" s="85">
        <v>0.177</v>
      </c>
      <c r="N46" s="85">
        <v>0.323</v>
      </c>
      <c r="O46" s="85">
        <v>0.255</v>
      </c>
      <c r="P46" s="85">
        <v>0.18</v>
      </c>
      <c r="Q46" s="85">
        <v>0.151</v>
      </c>
      <c r="R46" s="85">
        <v>0.093</v>
      </c>
      <c r="S46" s="85">
        <v>0.203</v>
      </c>
      <c r="T46" s="85">
        <v>0.227</v>
      </c>
      <c r="U46" s="85">
        <v>0.058</v>
      </c>
      <c r="V46" s="85">
        <v>0.131</v>
      </c>
      <c r="W46" s="85">
        <v>0.114</v>
      </c>
      <c r="X46" s="85">
        <v>0.07</v>
      </c>
      <c r="Y46" s="85">
        <v>0.097</v>
      </c>
      <c r="Z46" s="85">
        <v>0.128</v>
      </c>
      <c r="AA46" s="85">
        <v>0.25</v>
      </c>
      <c r="AB46" s="85">
        <v>0.133</v>
      </c>
      <c r="AC46" s="85">
        <v>0.032</v>
      </c>
      <c r="AD46" s="85">
        <v>0.12</v>
      </c>
    </row>
    <row r="47" spans="4:30" s="78" customFormat="1" ht="13.5" thickBot="1">
      <c r="D47" s="90" t="s">
        <v>107</v>
      </c>
      <c r="E47" s="91"/>
      <c r="F47" s="92"/>
      <c r="G47" s="92"/>
      <c r="H47" s="92">
        <v>0.314</v>
      </c>
      <c r="I47" s="92">
        <v>-0.102</v>
      </c>
      <c r="J47" s="92">
        <v>0.164</v>
      </c>
      <c r="K47" s="92">
        <v>-0.128</v>
      </c>
      <c r="L47" s="92">
        <v>0.192</v>
      </c>
      <c r="M47" s="92">
        <v>0.073</v>
      </c>
      <c r="N47" s="92">
        <v>0.265</v>
      </c>
      <c r="O47" s="92">
        <v>-0.014</v>
      </c>
      <c r="P47" s="92">
        <v>-0.306</v>
      </c>
      <c r="Q47" s="92">
        <v>0.218</v>
      </c>
      <c r="R47" s="92">
        <v>-0.129</v>
      </c>
      <c r="S47" s="92">
        <v>0.109</v>
      </c>
      <c r="T47" s="92">
        <v>0.068</v>
      </c>
      <c r="U47" s="92">
        <v>0.206</v>
      </c>
      <c r="V47" s="92">
        <v>0.182</v>
      </c>
      <c r="W47" s="92">
        <v>0.505</v>
      </c>
      <c r="X47" s="92">
        <v>0.088</v>
      </c>
      <c r="Y47" s="92">
        <v>-0.009</v>
      </c>
      <c r="Z47" s="92">
        <v>-0.008</v>
      </c>
      <c r="AA47" s="92">
        <v>0.032</v>
      </c>
      <c r="AB47" s="92">
        <v>-0.474</v>
      </c>
      <c r="AC47" s="92">
        <v>0.06</v>
      </c>
      <c r="AD47" s="92">
        <v>0.384</v>
      </c>
    </row>
    <row r="48" spans="4:30" s="78" customFormat="1" ht="13.5" thickTop="1">
      <c r="D48" s="26" t="s">
        <v>32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</row>
    <row r="49" spans="4:30" s="78" customFormat="1" ht="12.75">
      <c r="D49" s="37">
        <f>'CYGDP CP'!D49</f>
        <v>45001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</row>
    <row r="50" spans="4:30" ht="14.25">
      <c r="D50" s="95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pkayitare</dc:creator>
  <cp:keywords/>
  <dc:description/>
  <cp:lastModifiedBy>Ivan P. KAYITARE</cp:lastModifiedBy>
  <cp:lastPrinted>2023-03-16T08:34:50Z</cp:lastPrinted>
  <dcterms:created xsi:type="dcterms:W3CDTF">2018-03-09T06:29:57Z</dcterms:created>
  <dcterms:modified xsi:type="dcterms:W3CDTF">2023-03-16T08:35:19Z</dcterms:modified>
  <cp:category/>
  <cp:version/>
  <cp:contentType/>
  <cp:contentStatus/>
</cp:coreProperties>
</file>